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PT\2025\LPT-30-25 Izvajanje placil parkirnine preko POS terminalov na avtomatskih blagajnah\Razpisna dokumentacija\Razpisna dokumentacija OBJAVA\"/>
    </mc:Choice>
  </mc:AlternateContent>
  <xr:revisionPtr revIDLastSave="0" documentId="13_ncr:1_{F81759DA-A812-4998-9810-9E15AFB89D0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1" r:id="rId1"/>
  </sheets>
  <definedNames>
    <definedName name="_xlnm.Print_Area" localSheetId="0">'ponudbeni predračun'!$B$2:$J$30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I26" i="1" s="1"/>
  <c r="J26" i="1" l="1"/>
  <c r="H25" i="1"/>
  <c r="H23" i="1"/>
  <c r="H22" i="1"/>
  <c r="H21" i="1"/>
  <c r="H19" i="1"/>
  <c r="H18" i="1"/>
  <c r="H17" i="1"/>
  <c r="H15" i="1"/>
  <c r="H14" i="1"/>
  <c r="I14" i="1" s="1"/>
  <c r="J14" i="1" l="1"/>
  <c r="I25" i="1" l="1"/>
  <c r="J25" i="1" s="1"/>
  <c r="I23" i="1"/>
  <c r="J23" i="1" s="1"/>
  <c r="I22" i="1"/>
  <c r="J22" i="1" s="1"/>
  <c r="I21" i="1"/>
  <c r="J21" i="1" s="1"/>
  <c r="I19" i="1"/>
  <c r="J19" i="1" s="1"/>
  <c r="I18" i="1"/>
  <c r="J18" i="1" s="1"/>
  <c r="I17" i="1"/>
  <c r="J17" i="1" s="1"/>
  <c r="I15" i="1"/>
  <c r="J15" i="1" s="1"/>
  <c r="J27" i="1" s="1"/>
</calcChain>
</file>

<file path=xl/sharedStrings.xml><?xml version="1.0" encoding="utf-8"?>
<sst xmlns="http://schemas.openxmlformats.org/spreadsheetml/2006/main" count="53" uniqueCount="52">
  <si>
    <t>1.1.</t>
  </si>
  <si>
    <t>1.2.</t>
  </si>
  <si>
    <t>1.</t>
  </si>
  <si>
    <t>Struktura nadomestila</t>
  </si>
  <si>
    <t>Medbančna</t>
  </si>
  <si>
    <t>Stroški sheme</t>
  </si>
  <si>
    <t>Bančni stroški in</t>
  </si>
  <si>
    <t>provizija v %</t>
  </si>
  <si>
    <t>v %</t>
  </si>
  <si>
    <t>marža v %</t>
  </si>
  <si>
    <t>7=4+5+6</t>
  </si>
  <si>
    <t>8=3*7</t>
  </si>
  <si>
    <t>2.</t>
  </si>
  <si>
    <t>NADOMESTILO za sprejem plačila z BA kartico</t>
  </si>
  <si>
    <t>2.1.</t>
  </si>
  <si>
    <t>BA kartica - debetna kartica za potrošnike</t>
  </si>
  <si>
    <t>BA kartica - poslovna kartica</t>
  </si>
  <si>
    <t>3.</t>
  </si>
  <si>
    <t>3.1.</t>
  </si>
  <si>
    <t>4.</t>
  </si>
  <si>
    <t>NADOMESTILO za sprejem plačila s kartico MASTERCARD</t>
  </si>
  <si>
    <t>4.1.</t>
  </si>
  <si>
    <t>MASTERCARD - debetna kartica za potrošnike</t>
  </si>
  <si>
    <t>4.2.</t>
  </si>
  <si>
    <t>MASTERCARD - kreditna kartica za potrošnike</t>
  </si>
  <si>
    <t>MASTERCARD - poslovna kartica</t>
  </si>
  <si>
    <t>NADOMESTILO za sprejem plačila s kartico VISA</t>
  </si>
  <si>
    <t>VISA - debetna kartica za potrošnike</t>
  </si>
  <si>
    <t>VISA - kreditna kartica za potrošnike</t>
  </si>
  <si>
    <t>VISA - poslovna kartica</t>
  </si>
  <si>
    <t>NADOMESTILO za sprejem plačila z MAESTRO kartico</t>
  </si>
  <si>
    <t>MAESTRO - debetna kartica za potrošnike</t>
  </si>
  <si>
    <t>MAESTRO - poslovna kartica</t>
  </si>
  <si>
    <t xml:space="preserve">      </t>
  </si>
  <si>
    <t>PONUDBENI PREDRAČUN</t>
  </si>
  <si>
    <t>Ponudnik:_________________________________________________________,</t>
  </si>
  <si>
    <t>PONUDBENI PREDRAČUN št. _____________</t>
  </si>
  <si>
    <t xml:space="preserve">                (Kraj in datum)</t>
  </si>
  <si>
    <t xml:space="preserve">          Žig</t>
  </si>
  <si>
    <t>(Podpis odgovorne osebe)</t>
  </si>
  <si>
    <t>Opis storitve - NADOMESTILO</t>
  </si>
  <si>
    <t>3.2.</t>
  </si>
  <si>
    <t>2.2.</t>
  </si>
  <si>
    <t>2.3.</t>
  </si>
  <si>
    <t>Ocenjena povprečna višina kartičnih transakcij v 1 letu 
(v EUR)</t>
  </si>
  <si>
    <t>Zap. št.</t>
  </si>
  <si>
    <t>9=8*4 leta</t>
  </si>
  <si>
    <t>Nadomestilo za 
1 leto (v EUR)</t>
  </si>
  <si>
    <t>Nadomestilo za 
4 leta (v EUR)</t>
  </si>
  <si>
    <t>Skupna ponudbena vrednost v EUR brez DDV (5=1+2+3+4)</t>
  </si>
  <si>
    <t>Nadomestilo skupaj v %</t>
  </si>
  <si>
    <r>
      <t xml:space="preserve">ki oddajamo ponudbo za javno naročilo: </t>
    </r>
    <r>
      <rPr>
        <b/>
        <sz val="10"/>
        <rFont val="Tahoma"/>
        <family val="2"/>
        <charset val="238"/>
      </rPr>
      <t>LPT-30/25 Izvajanje storitev sprejemanja plačil parkirnine preko POS terminalov na avtomatskih blagajnah</t>
    </r>
    <r>
      <rPr>
        <sz val="10"/>
        <rFont val="Tahoma"/>
        <family val="2"/>
        <charset val="238"/>
      </rPr>
      <t>, prilagamo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</si>
</sst>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8"/>
      <name val="Calibri"/>
      <family val="2"/>
      <charset val="238"/>
    </font>
    <font>
      <u/>
      <sz val="10"/>
      <color indexed="8"/>
      <name val="Tahoma"/>
      <family val="2"/>
      <charset val="238"/>
    </font>
    <font>
      <u/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8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4">
    <xf numFmtId="0" fontId="0" fillId="0" borderId="0" xfId="0"/>
    <xf numFmtId="0" fontId="7" fillId="0" borderId="7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Alignment="1">
      <alignment vertical="center"/>
    </xf>
    <xf numFmtId="0" fontId="3" fillId="0" borderId="6" xfId="0" applyFont="1" applyBorder="1" applyAlignment="1" applyProtection="1">
      <alignment vertical="center"/>
    </xf>
    <xf numFmtId="10" fontId="3" fillId="0" borderId="6" xfId="1" applyNumberFormat="1" applyFont="1" applyBorder="1" applyAlignment="1" applyProtection="1">
      <alignment vertical="center"/>
      <protection locked="0"/>
    </xf>
    <xf numFmtId="10" fontId="3" fillId="0" borderId="6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10" fontId="3" fillId="0" borderId="6" xfId="0" applyNumberFormat="1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 applyProtection="1">
      <alignment vertical="center"/>
    </xf>
    <xf numFmtId="16" fontId="2" fillId="0" borderId="6" xfId="0" applyNumberFormat="1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10" fontId="3" fillId="0" borderId="1" xfId="0" applyNumberFormat="1" applyFont="1" applyBorder="1" applyAlignment="1" applyProtection="1">
      <alignment vertical="center"/>
      <protection locked="0"/>
    </xf>
    <xf numFmtId="10" fontId="3" fillId="0" borderId="1" xfId="1" applyNumberFormat="1" applyFont="1" applyBorder="1" applyAlignment="1" applyProtection="1">
      <alignment vertical="center"/>
      <protection locked="0"/>
    </xf>
    <xf numFmtId="4" fontId="3" fillId="0" borderId="1" xfId="0" applyNumberFormat="1" applyFont="1" applyBorder="1" applyAlignment="1" applyProtection="1">
      <alignment vertical="center"/>
    </xf>
    <xf numFmtId="4" fontId="3" fillId="4" borderId="8" xfId="0" applyNumberFormat="1" applyFont="1" applyFill="1" applyBorder="1" applyAlignment="1" applyProtection="1">
      <alignment vertical="center"/>
    </xf>
    <xf numFmtId="0" fontId="2" fillId="4" borderId="6" xfId="0" applyFont="1" applyFill="1" applyBorder="1" applyAlignment="1" applyProtection="1">
      <alignment vertical="center"/>
    </xf>
    <xf numFmtId="0" fontId="3" fillId="4" borderId="12" xfId="0" applyFont="1" applyFill="1" applyBorder="1" applyAlignment="1" applyProtection="1">
      <alignment vertical="center"/>
    </xf>
    <xf numFmtId="4" fontId="11" fillId="4" borderId="12" xfId="0" applyNumberFormat="1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vertical="center"/>
    </xf>
    <xf numFmtId="0" fontId="13" fillId="4" borderId="10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6" fillId="3" borderId="5" xfId="0" applyFont="1" applyFill="1" applyBorder="1" applyAlignment="1" applyProtection="1">
      <alignment horizontal="center"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8" xfId="0" applyFont="1" applyFill="1" applyBorder="1" applyAlignment="1" applyProtection="1">
      <alignment horizontal="center" vertical="center"/>
    </xf>
    <xf numFmtId="4" fontId="1" fillId="0" borderId="6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11" fillId="4" borderId="11" xfId="0" applyFont="1" applyFill="1" applyBorder="1" applyAlignment="1" applyProtection="1">
      <alignment horizontal="left" vertical="center"/>
    </xf>
    <xf numFmtId="0" fontId="13" fillId="4" borderId="9" xfId="0" applyFont="1" applyFill="1" applyBorder="1" applyAlignment="1" applyProtection="1">
      <alignment horizontal="left" vertical="center"/>
    </xf>
    <xf numFmtId="0" fontId="13" fillId="4" borderId="10" xfId="0" applyFont="1" applyFill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justify" vertical="center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left" vertical="center"/>
    </xf>
    <xf numFmtId="0" fontId="13" fillId="4" borderId="7" xfId="0" applyFont="1" applyFill="1" applyBorder="1" applyAlignment="1" applyProtection="1">
      <alignment horizontal="left" vertical="center"/>
    </xf>
    <xf numFmtId="0" fontId="13" fillId="4" borderId="8" xfId="0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vertical="center"/>
    </xf>
    <xf numFmtId="0" fontId="13" fillId="4" borderId="7" xfId="0" applyFont="1" applyFill="1" applyBorder="1" applyAlignment="1" applyProtection="1">
      <alignment vertical="center"/>
    </xf>
    <xf numFmtId="0" fontId="13" fillId="4" borderId="8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/>
    </xf>
    <xf numFmtId="0" fontId="11" fillId="2" borderId="2" xfId="0" applyFont="1" applyFill="1" applyBorder="1" applyAlignment="1" applyProtection="1">
      <alignment horizontal="left" vertical="center"/>
    </xf>
    <xf numFmtId="0" fontId="11" fillId="2" borderId="3" xfId="0" applyFont="1" applyFill="1" applyBorder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34"/>
  <sheetViews>
    <sheetView showGridLines="0" tabSelected="1" zoomScaleNormal="100" workbookViewId="0">
      <selection activeCell="B4" sqref="B4:J4"/>
    </sheetView>
  </sheetViews>
  <sheetFormatPr defaultColWidth="8.85546875" defaultRowHeight="11.25" x14ac:dyDescent="0.25"/>
  <cols>
    <col min="1" max="1" width="3.140625" style="4" customWidth="1"/>
    <col min="2" max="2" width="5.42578125" style="4" customWidth="1"/>
    <col min="3" max="3" width="38.7109375" style="4" customWidth="1"/>
    <col min="4" max="4" width="23.140625" style="4" customWidth="1"/>
    <col min="5" max="5" width="12.42578125" style="4" customWidth="1"/>
    <col min="6" max="6" width="13.85546875" style="4" customWidth="1"/>
    <col min="7" max="7" width="14.28515625" style="4" customWidth="1"/>
    <col min="8" max="8" width="15.5703125" style="4" customWidth="1"/>
    <col min="9" max="9" width="15.7109375" style="4" customWidth="1"/>
    <col min="10" max="10" width="16.7109375" style="4" customWidth="1"/>
    <col min="11" max="16384" width="8.85546875" style="4"/>
  </cols>
  <sheetData>
    <row r="2" spans="1:10" ht="15" customHeight="1" x14ac:dyDescent="0.25">
      <c r="A2" s="42"/>
      <c r="B2" s="3" t="s">
        <v>33</v>
      </c>
      <c r="C2" s="1" t="s">
        <v>34</v>
      </c>
      <c r="D2" s="1"/>
      <c r="E2" s="1"/>
      <c r="F2" s="1"/>
      <c r="G2" s="1"/>
      <c r="H2" s="1"/>
      <c r="I2" s="1"/>
      <c r="J2" s="2"/>
    </row>
    <row r="3" spans="1:10" ht="15" customHeight="1" x14ac:dyDescent="0.25">
      <c r="A3" s="42"/>
      <c r="B3" s="5"/>
      <c r="C3" s="5"/>
      <c r="D3" s="5"/>
      <c r="E3" s="5"/>
      <c r="F3" s="5"/>
      <c r="G3" s="5"/>
      <c r="H3" s="5"/>
      <c r="I3" s="5"/>
      <c r="J3" s="5"/>
    </row>
    <row r="4" spans="1:10" ht="18.75" customHeight="1" x14ac:dyDescent="0.25">
      <c r="A4" s="42"/>
      <c r="B4" s="54" t="s">
        <v>35</v>
      </c>
      <c r="C4" s="54"/>
      <c r="D4" s="54"/>
      <c r="E4" s="54"/>
      <c r="F4" s="54"/>
      <c r="G4" s="54"/>
      <c r="H4" s="54"/>
      <c r="I4" s="54"/>
      <c r="J4" s="54"/>
    </row>
    <row r="5" spans="1:10" ht="19.5" customHeight="1" x14ac:dyDescent="0.25">
      <c r="A5" s="42"/>
      <c r="B5" s="59" t="s">
        <v>51</v>
      </c>
      <c r="C5" s="59"/>
      <c r="D5" s="59"/>
      <c r="E5" s="59"/>
      <c r="F5" s="59"/>
      <c r="G5" s="59"/>
      <c r="H5" s="59"/>
      <c r="I5" s="59"/>
      <c r="J5" s="59"/>
    </row>
    <row r="6" spans="1:10" ht="18.75" customHeight="1" x14ac:dyDescent="0.25">
      <c r="A6" s="42"/>
      <c r="B6" s="55" t="s">
        <v>36</v>
      </c>
      <c r="C6" s="55"/>
      <c r="D6" s="53"/>
      <c r="E6" s="23"/>
      <c r="F6" s="23"/>
      <c r="G6" s="23"/>
      <c r="H6" s="23"/>
      <c r="I6" s="23"/>
      <c r="J6" s="23"/>
    </row>
    <row r="7" spans="1:10" ht="12.75" x14ac:dyDescent="0.25">
      <c r="A7" s="42"/>
      <c r="B7" s="7"/>
      <c r="C7" s="7"/>
      <c r="D7" s="6"/>
      <c r="E7" s="5"/>
      <c r="F7" s="5"/>
      <c r="G7" s="5"/>
      <c r="H7" s="5"/>
      <c r="I7" s="5"/>
      <c r="J7" s="5"/>
    </row>
    <row r="8" spans="1:10" ht="8.25" customHeight="1" x14ac:dyDescent="0.25">
      <c r="A8" s="42"/>
      <c r="B8" s="8"/>
      <c r="C8" s="8"/>
      <c r="D8" s="8"/>
      <c r="E8" s="8"/>
      <c r="F8" s="8"/>
      <c r="G8" s="8"/>
      <c r="H8" s="8"/>
      <c r="I8" s="8"/>
      <c r="J8" s="8"/>
    </row>
    <row r="9" spans="1:10" s="9" customFormat="1" ht="14.1" customHeight="1" x14ac:dyDescent="0.25">
      <c r="A9" s="43"/>
      <c r="B9" s="60" t="s">
        <v>45</v>
      </c>
      <c r="C9" s="78" t="s">
        <v>40</v>
      </c>
      <c r="D9" s="75" t="s">
        <v>44</v>
      </c>
      <c r="E9" s="66" t="s">
        <v>3</v>
      </c>
      <c r="F9" s="67"/>
      <c r="G9" s="68"/>
      <c r="H9" s="75" t="s">
        <v>50</v>
      </c>
      <c r="I9" s="75" t="s">
        <v>47</v>
      </c>
      <c r="J9" s="81" t="s">
        <v>48</v>
      </c>
    </row>
    <row r="10" spans="1:10" s="9" customFormat="1" ht="14.1" customHeight="1" x14ac:dyDescent="0.25">
      <c r="A10" s="43"/>
      <c r="B10" s="61"/>
      <c r="C10" s="79"/>
      <c r="D10" s="76"/>
      <c r="E10" s="44" t="s">
        <v>4</v>
      </c>
      <c r="F10" s="44" t="s">
        <v>5</v>
      </c>
      <c r="G10" s="44" t="s">
        <v>6</v>
      </c>
      <c r="H10" s="76"/>
      <c r="I10" s="76"/>
      <c r="J10" s="82"/>
    </row>
    <row r="11" spans="1:10" s="9" customFormat="1" ht="14.1" customHeight="1" x14ac:dyDescent="0.25">
      <c r="A11" s="43"/>
      <c r="B11" s="62"/>
      <c r="C11" s="80"/>
      <c r="D11" s="77"/>
      <c r="E11" s="45" t="s">
        <v>7</v>
      </c>
      <c r="F11" s="45" t="s">
        <v>8</v>
      </c>
      <c r="G11" s="45" t="s">
        <v>9</v>
      </c>
      <c r="H11" s="77"/>
      <c r="I11" s="77"/>
      <c r="J11" s="83"/>
    </row>
    <row r="12" spans="1:10" s="9" customFormat="1" ht="15" customHeight="1" x14ac:dyDescent="0.25">
      <c r="A12" s="43"/>
      <c r="B12" s="46">
        <v>1</v>
      </c>
      <c r="C12" s="47">
        <v>2</v>
      </c>
      <c r="D12" s="48">
        <v>3</v>
      </c>
      <c r="E12" s="47">
        <v>4</v>
      </c>
      <c r="F12" s="47">
        <v>5</v>
      </c>
      <c r="G12" s="47">
        <v>6</v>
      </c>
      <c r="H12" s="47" t="s">
        <v>10</v>
      </c>
      <c r="I12" s="49" t="s">
        <v>11</v>
      </c>
      <c r="J12" s="49" t="s">
        <v>46</v>
      </c>
    </row>
    <row r="13" spans="1:10" s="9" customFormat="1" ht="15" customHeight="1" x14ac:dyDescent="0.25">
      <c r="A13" s="43"/>
      <c r="B13" s="40" t="s">
        <v>2</v>
      </c>
      <c r="C13" s="69" t="s">
        <v>13</v>
      </c>
      <c r="D13" s="70"/>
      <c r="E13" s="70"/>
      <c r="F13" s="70"/>
      <c r="G13" s="70"/>
      <c r="H13" s="70"/>
      <c r="I13" s="39"/>
      <c r="J13" s="33"/>
    </row>
    <row r="14" spans="1:10" s="9" customFormat="1" ht="15" customHeight="1" x14ac:dyDescent="0.25">
      <c r="A14" s="43"/>
      <c r="B14" s="10" t="s">
        <v>0</v>
      </c>
      <c r="C14" s="10" t="s">
        <v>15</v>
      </c>
      <c r="D14" s="13">
        <v>7254</v>
      </c>
      <c r="E14" s="11"/>
      <c r="F14" s="11"/>
      <c r="G14" s="11"/>
      <c r="H14" s="12">
        <f>G14+F14+E14</f>
        <v>0</v>
      </c>
      <c r="I14" s="50">
        <f>ROUND(D14*H14,2)</f>
        <v>0</v>
      </c>
      <c r="J14" s="13">
        <f>I14*4</f>
        <v>0</v>
      </c>
    </row>
    <row r="15" spans="1:10" s="9" customFormat="1" ht="15" customHeight="1" x14ac:dyDescent="0.25">
      <c r="A15" s="43"/>
      <c r="B15" s="10" t="s">
        <v>1</v>
      </c>
      <c r="C15" s="10" t="s">
        <v>16</v>
      </c>
      <c r="D15" s="13">
        <v>50</v>
      </c>
      <c r="E15" s="14"/>
      <c r="F15" s="11"/>
      <c r="G15" s="11"/>
      <c r="H15" s="12">
        <f>G15+F15+E15</f>
        <v>0</v>
      </c>
      <c r="I15" s="50">
        <f t="shared" ref="I15:I25" si="0">ROUND(D15*H15,2)</f>
        <v>0</v>
      </c>
      <c r="J15" s="13">
        <f t="shared" ref="J15:J25" si="1">I15*4</f>
        <v>0</v>
      </c>
    </row>
    <row r="16" spans="1:10" s="9" customFormat="1" ht="15" customHeight="1" x14ac:dyDescent="0.25">
      <c r="A16" s="43"/>
      <c r="B16" s="34" t="s">
        <v>12</v>
      </c>
      <c r="C16" s="69" t="s">
        <v>20</v>
      </c>
      <c r="D16" s="70"/>
      <c r="E16" s="70"/>
      <c r="F16" s="70"/>
      <c r="G16" s="70"/>
      <c r="H16" s="71"/>
      <c r="I16" s="39"/>
      <c r="J16" s="33"/>
    </row>
    <row r="17" spans="1:11" s="9" customFormat="1" ht="15" customHeight="1" x14ac:dyDescent="0.25">
      <c r="A17" s="43"/>
      <c r="B17" s="26" t="s">
        <v>14</v>
      </c>
      <c r="C17" s="10" t="s">
        <v>22</v>
      </c>
      <c r="D17" s="13">
        <v>3056322</v>
      </c>
      <c r="E17" s="14"/>
      <c r="F17" s="14"/>
      <c r="G17" s="14"/>
      <c r="H17" s="12">
        <f>G17+F17+E17</f>
        <v>0</v>
      </c>
      <c r="I17" s="50">
        <f t="shared" si="0"/>
        <v>0</v>
      </c>
      <c r="J17" s="13">
        <f t="shared" si="1"/>
        <v>0</v>
      </c>
    </row>
    <row r="18" spans="1:11" s="9" customFormat="1" ht="15" customHeight="1" x14ac:dyDescent="0.25">
      <c r="A18" s="43"/>
      <c r="B18" s="26" t="s">
        <v>42</v>
      </c>
      <c r="C18" s="10" t="s">
        <v>24</v>
      </c>
      <c r="D18" s="13">
        <v>735328</v>
      </c>
      <c r="E18" s="14"/>
      <c r="F18" s="14"/>
      <c r="G18" s="14"/>
      <c r="H18" s="12">
        <f>G18+F18+E18</f>
        <v>0</v>
      </c>
      <c r="I18" s="50">
        <f t="shared" si="0"/>
        <v>0</v>
      </c>
      <c r="J18" s="13">
        <f t="shared" si="1"/>
        <v>0</v>
      </c>
    </row>
    <row r="19" spans="1:11" s="9" customFormat="1" ht="15" customHeight="1" x14ac:dyDescent="0.25">
      <c r="A19" s="43"/>
      <c r="B19" s="26" t="s">
        <v>43</v>
      </c>
      <c r="C19" s="10" t="s">
        <v>25</v>
      </c>
      <c r="D19" s="13">
        <v>178441</v>
      </c>
      <c r="E19" s="14"/>
      <c r="F19" s="14"/>
      <c r="G19" s="14"/>
      <c r="H19" s="12">
        <f>G19+F19+E19</f>
        <v>0</v>
      </c>
      <c r="I19" s="50">
        <f t="shared" si="0"/>
        <v>0</v>
      </c>
      <c r="J19" s="13">
        <f t="shared" si="1"/>
        <v>0</v>
      </c>
    </row>
    <row r="20" spans="1:11" s="9" customFormat="1" ht="15" customHeight="1" x14ac:dyDescent="0.25">
      <c r="A20" s="43"/>
      <c r="B20" s="34" t="s">
        <v>17</v>
      </c>
      <c r="C20" s="72" t="s">
        <v>26</v>
      </c>
      <c r="D20" s="73"/>
      <c r="E20" s="73"/>
      <c r="F20" s="73"/>
      <c r="G20" s="73"/>
      <c r="H20" s="74"/>
      <c r="I20" s="39"/>
      <c r="J20" s="33"/>
    </row>
    <row r="21" spans="1:11" s="9" customFormat="1" ht="15" customHeight="1" x14ac:dyDescent="0.25">
      <c r="A21" s="43"/>
      <c r="B21" s="26" t="s">
        <v>18</v>
      </c>
      <c r="C21" s="10" t="s">
        <v>27</v>
      </c>
      <c r="D21" s="13">
        <v>2495638</v>
      </c>
      <c r="E21" s="14"/>
      <c r="F21" s="14"/>
      <c r="G21" s="14"/>
      <c r="H21" s="12">
        <f>G21+F21+E21</f>
        <v>0</v>
      </c>
      <c r="I21" s="50">
        <f t="shared" si="0"/>
        <v>0</v>
      </c>
      <c r="J21" s="13">
        <f t="shared" si="1"/>
        <v>0</v>
      </c>
    </row>
    <row r="22" spans="1:11" s="9" customFormat="1" ht="15" customHeight="1" x14ac:dyDescent="0.25">
      <c r="A22" s="43"/>
      <c r="B22" s="26" t="s">
        <v>41</v>
      </c>
      <c r="C22" s="10" t="s">
        <v>28</v>
      </c>
      <c r="D22" s="13">
        <v>911405</v>
      </c>
      <c r="E22" s="14"/>
      <c r="F22" s="14"/>
      <c r="G22" s="14"/>
      <c r="H22" s="12">
        <f>G22+F22+E22</f>
        <v>0</v>
      </c>
      <c r="I22" s="50">
        <f t="shared" si="0"/>
        <v>0</v>
      </c>
      <c r="J22" s="13">
        <f t="shared" si="1"/>
        <v>0</v>
      </c>
    </row>
    <row r="23" spans="1:11" s="9" customFormat="1" ht="15" customHeight="1" x14ac:dyDescent="0.25">
      <c r="A23" s="43"/>
      <c r="B23" s="26" t="s">
        <v>41</v>
      </c>
      <c r="C23" s="10" t="s">
        <v>29</v>
      </c>
      <c r="D23" s="13">
        <v>109550</v>
      </c>
      <c r="E23" s="14"/>
      <c r="F23" s="14"/>
      <c r="G23" s="14"/>
      <c r="H23" s="12">
        <f>G23+F23+E23</f>
        <v>0</v>
      </c>
      <c r="I23" s="50">
        <f t="shared" si="0"/>
        <v>0</v>
      </c>
      <c r="J23" s="13">
        <f t="shared" si="1"/>
        <v>0</v>
      </c>
    </row>
    <row r="24" spans="1:11" s="9" customFormat="1" ht="15" customHeight="1" x14ac:dyDescent="0.25">
      <c r="A24" s="43"/>
      <c r="B24" s="34" t="s">
        <v>19</v>
      </c>
      <c r="C24" s="72" t="s">
        <v>30</v>
      </c>
      <c r="D24" s="73"/>
      <c r="E24" s="73"/>
      <c r="F24" s="73"/>
      <c r="G24" s="73"/>
      <c r="H24" s="74"/>
      <c r="I24" s="39"/>
      <c r="J24" s="33"/>
    </row>
    <row r="25" spans="1:11" s="9" customFormat="1" ht="15" customHeight="1" x14ac:dyDescent="0.25">
      <c r="A25" s="43"/>
      <c r="B25" s="27" t="s">
        <v>21</v>
      </c>
      <c r="C25" s="10" t="s">
        <v>31</v>
      </c>
      <c r="D25" s="13">
        <v>423866</v>
      </c>
      <c r="E25" s="11"/>
      <c r="F25" s="11"/>
      <c r="G25" s="11"/>
      <c r="H25" s="12">
        <f>G25+F25+E25</f>
        <v>0</v>
      </c>
      <c r="I25" s="50">
        <f t="shared" si="0"/>
        <v>0</v>
      </c>
      <c r="J25" s="13">
        <f t="shared" si="1"/>
        <v>0</v>
      </c>
    </row>
    <row r="26" spans="1:11" s="9" customFormat="1" ht="15" customHeight="1" thickBot="1" x14ac:dyDescent="0.3">
      <c r="A26" s="43"/>
      <c r="B26" s="28" t="s">
        <v>23</v>
      </c>
      <c r="C26" s="29" t="s">
        <v>32</v>
      </c>
      <c r="D26" s="32">
        <v>10</v>
      </c>
      <c r="E26" s="30"/>
      <c r="F26" s="31"/>
      <c r="G26" s="30"/>
      <c r="H26" s="12">
        <f>G26+F26+E26</f>
        <v>0</v>
      </c>
      <c r="I26" s="51">
        <f>ROUND(D26*H26,2)</f>
        <v>0</v>
      </c>
      <c r="J26" s="32">
        <f>I26*4</f>
        <v>0</v>
      </c>
    </row>
    <row r="27" spans="1:11" s="9" customFormat="1" ht="15" customHeight="1" thickTop="1" x14ac:dyDescent="0.25">
      <c r="A27" s="43"/>
      <c r="B27" s="35"/>
      <c r="C27" s="56" t="s">
        <v>49</v>
      </c>
      <c r="D27" s="57"/>
      <c r="E27" s="57"/>
      <c r="F27" s="57"/>
      <c r="G27" s="57"/>
      <c r="H27" s="58"/>
      <c r="I27" s="41"/>
      <c r="J27" s="36">
        <f>J14+J15+J17+J18+J19+J21+J22+J23+J25+J26</f>
        <v>0</v>
      </c>
    </row>
    <row r="28" spans="1:11" s="15" customFormat="1" ht="12.75" x14ac:dyDescent="0.25">
      <c r="A28" s="43"/>
      <c r="B28" s="43"/>
      <c r="C28" s="43"/>
      <c r="D28" s="52"/>
      <c r="E28" s="43"/>
      <c r="F28" s="43"/>
      <c r="G28" s="43"/>
      <c r="H28" s="43"/>
      <c r="I28" s="43"/>
      <c r="J28" s="43"/>
    </row>
    <row r="29" spans="1:11" s="17" customFormat="1" ht="17.25" customHeight="1" x14ac:dyDescent="0.25">
      <c r="A29" s="42"/>
      <c r="C29" s="16"/>
      <c r="E29" s="37"/>
      <c r="F29" s="18"/>
      <c r="G29" s="18"/>
      <c r="H29" s="16"/>
      <c r="I29" s="16"/>
      <c r="J29" s="19"/>
    </row>
    <row r="30" spans="1:11" s="17" customFormat="1" ht="15" x14ac:dyDescent="0.25">
      <c r="A30" s="42"/>
      <c r="C30" s="63" t="s">
        <v>37</v>
      </c>
      <c r="D30" s="63"/>
      <c r="E30" s="38"/>
      <c r="F30" s="20" t="s">
        <v>38</v>
      </c>
      <c r="G30" s="21"/>
      <c r="H30" s="64" t="s">
        <v>39</v>
      </c>
      <c r="I30" s="64"/>
      <c r="J30" s="65"/>
      <c r="K30" s="22"/>
    </row>
    <row r="31" spans="1:11" s="17" customFormat="1" ht="15" x14ac:dyDescent="0.25">
      <c r="A31" s="42"/>
      <c r="C31" s="23"/>
      <c r="D31" s="23"/>
      <c r="E31" s="23"/>
      <c r="F31" s="23"/>
      <c r="G31" s="23"/>
      <c r="H31" s="23"/>
      <c r="I31" s="23"/>
      <c r="J31" s="23"/>
      <c r="K31" s="24"/>
    </row>
    <row r="32" spans="1:11" s="17" customFormat="1" x14ac:dyDescent="0.25"/>
    <row r="34" spans="4:4" x14ac:dyDescent="0.25">
      <c r="D34" s="25"/>
    </row>
  </sheetData>
  <sheetProtection algorithmName="SHA-512" hashValue="S4yqoqYGIyXVEZ5knbJElwgeXYirKLc//bmb6zovGF3L8d/fortL8rtglHQweYvs8FGaI3clvN1rgyOydmNfMg==" saltValue="9RKvqF89Qcwx/snbYhW0TQ==" spinCount="100000" sheet="1" formatCells="0" formatColumns="0" formatRows="0" selectLockedCells="1"/>
  <mergeCells count="17">
    <mergeCell ref="C30:D30"/>
    <mergeCell ref="H30:J30"/>
    <mergeCell ref="E9:G9"/>
    <mergeCell ref="C13:H13"/>
    <mergeCell ref="C16:H16"/>
    <mergeCell ref="C24:H24"/>
    <mergeCell ref="C20:H20"/>
    <mergeCell ref="D9:D11"/>
    <mergeCell ref="H9:H11"/>
    <mergeCell ref="C9:C11"/>
    <mergeCell ref="I9:I11"/>
    <mergeCell ref="J9:J11"/>
    <mergeCell ref="B4:J4"/>
    <mergeCell ref="B6:C6"/>
    <mergeCell ref="C27:H27"/>
    <mergeCell ref="B5:J5"/>
    <mergeCell ref="B9:B11"/>
  </mergeCells>
  <pageMargins left="0.51181102362204722" right="0.9055118110236221" top="0.55118110236220474" bottom="0.55118110236220474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Darko Pintarič</cp:lastModifiedBy>
  <cp:lastPrinted>2024-12-05T12:04:50Z</cp:lastPrinted>
  <dcterms:created xsi:type="dcterms:W3CDTF">2015-11-07T08:57:18Z</dcterms:created>
  <dcterms:modified xsi:type="dcterms:W3CDTF">2025-02-06T06:39:54Z</dcterms:modified>
</cp:coreProperties>
</file>