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D_javna_narocila\popisi za razpis\Tržaška_E31679\"/>
    </mc:Choice>
  </mc:AlternateContent>
  <bookViews>
    <workbookView xWindow="28680" yWindow="-120" windowWidth="29040" windowHeight="15840" firstSheet="2" activeTab="2"/>
  </bookViews>
  <sheets>
    <sheet name="PRVA STRAN" sheetId="1" r:id="rId1"/>
    <sheet name="Uvodne opombe" sheetId="5" r:id="rId2"/>
    <sheet name="Obrazec" sheetId="7" r:id="rId3"/>
    <sheet name="Rekapitulacija" sheetId="4" r:id="rId4"/>
    <sheet name="SPL-TUJE" sheetId="6" r:id="rId5"/>
    <sheet name="JAVNI VODOVOD" sheetId="11" r:id="rId6"/>
    <sheet name="PRIKLJUČKI" sheetId="13" r:id="rId7"/>
  </sheets>
  <definedNames>
    <definedName name="_xlnm.Print_Area" localSheetId="5">'JAVNI VODOVOD'!$B$1:$G$497</definedName>
    <definedName name="_xlnm.Print_Area" localSheetId="2">Obrazec!$A$1:$G$42</definedName>
    <definedName name="_xlnm.Print_Area" localSheetId="6">PRIKLJUČKI!$A$1:$G$184</definedName>
    <definedName name="_xlnm.Print_Area" localSheetId="0">'PRVA STRAN'!$A$1:$I$45</definedName>
    <definedName name="_xlnm.Print_Area" localSheetId="3">Rekapitulacija!$A$1:$I$27</definedName>
    <definedName name="_xlnm.Print_Area" localSheetId="4">'SPL-TUJE'!$A$1:$G$61</definedName>
    <definedName name="_xlnm.Print_Area" localSheetId="1">'Uvodne opombe'!$A$1:$J$39</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57" i="6" l="1"/>
  <c r="G145" i="11" l="1"/>
  <c r="G143" i="11"/>
  <c r="G124" i="11" l="1"/>
  <c r="G141" i="11"/>
  <c r="G105" i="11"/>
  <c r="G102" i="11"/>
  <c r="G203" i="11" l="1"/>
  <c r="G241" i="11"/>
  <c r="G245" i="11"/>
  <c r="G244" i="11"/>
  <c r="G222" i="11"/>
  <c r="G215" i="11"/>
  <c r="G387" i="11"/>
  <c r="G384" i="11"/>
  <c r="G346" i="11"/>
  <c r="G345" i="11"/>
  <c r="G313" i="11"/>
  <c r="G316" i="11"/>
  <c r="G342" i="11"/>
  <c r="G340" i="11"/>
  <c r="G348" i="11"/>
  <c r="G328" i="11"/>
  <c r="G310" i="11"/>
  <c r="G331" i="11"/>
  <c r="G330" i="11"/>
  <c r="G324" i="11"/>
  <c r="G319" i="11"/>
  <c r="G321" i="11"/>
  <c r="G318" i="11"/>
  <c r="G370" i="11"/>
  <c r="G408" i="11"/>
  <c r="G344" i="11"/>
  <c r="G363" i="11"/>
  <c r="G362" i="11"/>
  <c r="G190" i="11"/>
  <c r="G357" i="11"/>
  <c r="G358" i="11"/>
  <c r="G359" i="11"/>
  <c r="G356" i="11"/>
  <c r="G191" i="11"/>
  <c r="G393" i="11"/>
  <c r="G378" i="11"/>
  <c r="G361" i="11"/>
  <c r="G381" i="11"/>
  <c r="G486" i="11"/>
  <c r="G492" i="11"/>
  <c r="G474" i="11"/>
  <c r="G470" i="11"/>
  <c r="G451" i="11"/>
  <c r="G447" i="11"/>
  <c r="G490" i="11"/>
  <c r="G488" i="11"/>
  <c r="G484" i="11"/>
  <c r="G240" i="11" l="1"/>
  <c r="G246" i="11"/>
  <c r="G186" i="11"/>
  <c r="G472" i="11"/>
  <c r="G464" i="11"/>
  <c r="G480" i="11"/>
  <c r="G423" i="11"/>
  <c r="G424" i="11"/>
  <c r="G306" i="11"/>
  <c r="G418" i="11"/>
  <c r="G419" i="11"/>
  <c r="G287" i="11" l="1"/>
  <c r="G307" i="11"/>
  <c r="E180" i="13" l="1"/>
  <c r="G422" i="11" l="1"/>
  <c r="G417" i="11"/>
  <c r="G288" i="11" l="1"/>
  <c r="G124" i="13" l="1"/>
  <c r="C124" i="13"/>
  <c r="G173" i="13"/>
  <c r="G77" i="11"/>
  <c r="G76" i="11"/>
  <c r="G177" i="13" l="1"/>
  <c r="G67" i="11" l="1"/>
  <c r="G64" i="11"/>
  <c r="G151" i="11" l="1"/>
  <c r="G36" i="6" l="1"/>
  <c r="G28" i="6"/>
  <c r="G207" i="11" l="1"/>
  <c r="G201" i="11"/>
  <c r="G197" i="11"/>
  <c r="G219" i="11" l="1"/>
  <c r="G212" i="11"/>
  <c r="G181" i="11"/>
  <c r="G228" i="11"/>
  <c r="G338" i="11" l="1"/>
  <c r="G322" i="11"/>
  <c r="G339" i="11"/>
  <c r="G341" i="11"/>
  <c r="G312" i="11"/>
  <c r="G335" i="11"/>
  <c r="G327" i="11"/>
  <c r="G314" i="11"/>
  <c r="G333" i="11"/>
  <c r="G311" i="11"/>
  <c r="G326" i="11"/>
  <c r="G379" i="11"/>
  <c r="G293" i="11"/>
  <c r="G355" i="11"/>
  <c r="G323" i="11"/>
  <c r="G298" i="11" l="1"/>
  <c r="G292" i="11"/>
  <c r="G368" i="11"/>
  <c r="G482" i="11" l="1"/>
  <c r="G478" i="11"/>
  <c r="G476" i="11" l="1"/>
  <c r="G61" i="11"/>
  <c r="G73" i="11"/>
  <c r="G72" i="11"/>
  <c r="G69" i="11"/>
  <c r="G80" i="11"/>
  <c r="G70" i="11"/>
  <c r="G71" i="11"/>
  <c r="G68" i="11"/>
  <c r="G66" i="11"/>
  <c r="G453" i="11"/>
  <c r="G445" i="11" l="1"/>
  <c r="G449" i="11" l="1"/>
  <c r="G468" i="11" l="1"/>
  <c r="G466" i="11"/>
  <c r="G460" i="11"/>
  <c r="G462" i="11"/>
  <c r="G456" i="11"/>
  <c r="G458" i="11"/>
  <c r="G208" i="11"/>
  <c r="G202" i="11"/>
  <c r="G196" i="11"/>
  <c r="G494" i="11" l="1"/>
  <c r="G496" i="11" s="1"/>
  <c r="G20" i="11" l="1"/>
  <c r="I20" i="4" s="1"/>
  <c r="G397" i="11"/>
  <c r="G230" i="11"/>
  <c r="G404" i="11"/>
  <c r="G216" i="11"/>
  <c r="G405" i="11"/>
  <c r="G391" i="11"/>
  <c r="G224" i="11" l="1"/>
  <c r="G343" i="11" l="1"/>
  <c r="G349" i="11"/>
  <c r="G317" i="11"/>
  <c r="G336" i="11"/>
  <c r="G329" i="11"/>
  <c r="G334" i="11"/>
  <c r="G377" i="11"/>
  <c r="G371" i="11"/>
  <c r="G360" i="11"/>
  <c r="G354" i="11"/>
  <c r="G367" i="11"/>
  <c r="G320" i="11"/>
  <c r="G369" i="11"/>
  <c r="G185" i="11" l="1"/>
  <c r="G297" i="11"/>
  <c r="G33" i="6"/>
  <c r="G25" i="6"/>
  <c r="G184" i="11" l="1"/>
  <c r="G84" i="11" l="1"/>
  <c r="G337" i="11" l="1"/>
  <c r="G63" i="13" l="1"/>
  <c r="G119" i="11" l="1"/>
  <c r="G116" i="11"/>
  <c r="G254" i="11"/>
  <c r="G211" i="11"/>
  <c r="G180" i="11"/>
  <c r="G412" i="11"/>
  <c r="G303" i="11"/>
  <c r="G428" i="11"/>
  <c r="G414" i="11"/>
  <c r="G410" i="11"/>
  <c r="G401" i="11"/>
  <c r="G375" i="11"/>
  <c r="G364" i="11"/>
  <c r="G353" i="11"/>
  <c r="G347" i="11"/>
  <c r="G332" i="11"/>
  <c r="G325" i="11"/>
  <c r="G315" i="11"/>
  <c r="G252" i="11"/>
  <c r="G248" i="11"/>
  <c r="G236" i="11"/>
  <c r="G206" i="11"/>
  <c r="G200" i="11"/>
  <c r="G195" i="11"/>
  <c r="G194" i="11"/>
  <c r="G177" i="11"/>
  <c r="G175" i="11"/>
  <c r="G147" i="11"/>
  <c r="G138" i="11"/>
  <c r="G134" i="11"/>
  <c r="G133" i="11"/>
  <c r="G120" i="11"/>
  <c r="G110" i="11"/>
  <c r="G107" i="11"/>
  <c r="G101" i="11"/>
  <c r="G86" i="11"/>
  <c r="G82" i="11"/>
  <c r="G65" i="11"/>
  <c r="G59" i="11"/>
  <c r="G55" i="11"/>
  <c r="G53" i="11"/>
  <c r="G250" i="11" l="1"/>
  <c r="G232" i="11"/>
  <c r="G226" i="11"/>
  <c r="G153" i="11"/>
  <c r="G189" i="11"/>
  <c r="G234" i="11"/>
  <c r="G136" i="11"/>
  <c r="G121" i="11"/>
  <c r="G149" i="11"/>
  <c r="G426" i="11"/>
  <c r="G302" i="11" l="1"/>
  <c r="G430" i="11" s="1"/>
  <c r="G432" i="11" s="1"/>
  <c r="G122" i="11"/>
  <c r="G239" i="11"/>
  <c r="G112" i="11"/>
  <c r="G57" i="11"/>
  <c r="G114" i="11"/>
  <c r="G132" i="11"/>
  <c r="G126" i="11"/>
  <c r="G256" i="11" l="1"/>
  <c r="G258" i="11" s="1"/>
  <c r="G169" i="11" s="1"/>
  <c r="G156" i="11"/>
  <c r="G88" i="11"/>
  <c r="G279" i="11"/>
  <c r="G7" i="11"/>
  <c r="G129" i="11"/>
  <c r="G128" i="11"/>
  <c r="G6" i="11" l="1"/>
  <c r="G158" i="11"/>
  <c r="G160" i="11" s="1"/>
  <c r="G5" i="11" s="1"/>
  <c r="G90" i="11"/>
  <c r="G92" i="11" s="1"/>
  <c r="G4" i="11" s="1"/>
  <c r="G8" i="11" l="1"/>
  <c r="G48" i="11"/>
  <c r="I17" i="4" l="1"/>
  <c r="I16" i="4" s="1"/>
  <c r="G17" i="11"/>
  <c r="G34" i="6"/>
  <c r="G26" i="6"/>
  <c r="G15" i="6" l="1"/>
  <c r="G126" i="13" l="1"/>
  <c r="G180" i="13" l="1"/>
  <c r="G170" i="13"/>
  <c r="G169" i="13"/>
  <c r="G97" i="13"/>
  <c r="G121" i="13"/>
  <c r="G106" i="13"/>
  <c r="G100" i="13"/>
  <c r="G88" i="13"/>
  <c r="G87" i="13"/>
  <c r="G65" i="13"/>
  <c r="G60" i="13"/>
  <c r="G182" i="13" l="1"/>
  <c r="G184" i="13" s="1"/>
  <c r="G89" i="13"/>
  <c r="G91" i="13"/>
  <c r="G55" i="13"/>
  <c r="G130" i="13"/>
  <c r="G128" i="13"/>
  <c r="G93" i="13"/>
  <c r="G67" i="13"/>
  <c r="G57" i="13"/>
  <c r="G132" i="13" l="1"/>
  <c r="G134" i="13" s="1"/>
  <c r="G116" i="13" s="1"/>
  <c r="G6" i="13" s="1"/>
  <c r="G81" i="13"/>
  <c r="G162" i="13"/>
  <c r="G7" i="13"/>
  <c r="G84" i="13"/>
  <c r="G69" i="13"/>
  <c r="G71" i="13" s="1"/>
  <c r="G78" i="13"/>
  <c r="G104" i="13"/>
  <c r="G108" i="13" l="1"/>
  <c r="G110" i="13" s="1"/>
  <c r="G37" i="13" s="1"/>
  <c r="G5" i="13" s="1"/>
  <c r="G8" i="13" l="1"/>
  <c r="I6" i="13" s="1"/>
  <c r="I23" i="4" l="1"/>
  <c r="I22" i="4" s="1"/>
  <c r="G10" i="13"/>
  <c r="G11" i="13" s="1"/>
  <c r="G42" i="6" l="1"/>
  <c r="G59" i="6" l="1"/>
  <c r="G55" i="6"/>
  <c r="G53" i="6"/>
  <c r="G51" i="6"/>
  <c r="G49" i="6"/>
  <c r="G47" i="6"/>
  <c r="G45" i="6" l="1"/>
  <c r="G39" i="6"/>
  <c r="G37" i="6"/>
  <c r="G35" i="6"/>
  <c r="G32" i="6"/>
  <c r="G29" i="6"/>
  <c r="G27" i="6"/>
  <c r="G24" i="6"/>
  <c r="G21" i="6"/>
  <c r="G19" i="6"/>
  <c r="G17" i="6"/>
  <c r="G13" i="6"/>
  <c r="G10" i="6"/>
  <c r="G61" i="6" l="1"/>
  <c r="G5" i="6" l="1"/>
  <c r="I26" i="4" s="1"/>
  <c r="I4" i="4" s="1"/>
  <c r="G25" i="11" l="1"/>
  <c r="I5" i="4"/>
  <c r="I6" i="4" s="1"/>
  <c r="G26" i="11" l="1"/>
  <c r="G27" i="11" s="1"/>
</calcChain>
</file>

<file path=xl/sharedStrings.xml><?xml version="1.0" encoding="utf-8"?>
<sst xmlns="http://schemas.openxmlformats.org/spreadsheetml/2006/main" count="1016" uniqueCount="627">
  <si>
    <t>OBJEKT:</t>
  </si>
  <si>
    <t>INVESTITOR:</t>
  </si>
  <si>
    <t>VRSTA DOKUMENTACIJE:</t>
  </si>
  <si>
    <t>PZI</t>
  </si>
  <si>
    <t>DATUM in KRAJ:</t>
  </si>
  <si>
    <t>ŠTEVILKA NAČRTA:</t>
  </si>
  <si>
    <t>UVODNE OPOMBE POPISA</t>
  </si>
  <si>
    <t xml:space="preserve">1. Splošne opombe: </t>
  </si>
  <si>
    <t>Vse morebitne spremembe in dopolnitve lahko izdelajo izključno avtorji navedenih projektov, pri čemer mora biti vsaka sprememba in dopolnitev pisno zavedena v gradbeni dnevnik, ožigosana in podpisana s strani odgovornega projektanta in odgovornega nadzornika.</t>
  </si>
  <si>
    <t>Pri izdelavi ponudbe je potrebno upoštevati vse veljavne predpise (graditev, varnost okolja, varnost in zdravje pri delu in drugo zakonodajo), standarde veljavne v Republiki Sloveniji, tehnične zahteve upravljalca na dan razpisa del in najnovejša pravila stroke! Pri gradnji na območju javnih cest obvezno upoštevati zahteve iz veljavnih tehničnih specifikacij za ceste (TS) v RS.</t>
  </si>
  <si>
    <t>Izvajalec del mora med gradnjo dokumentirati izvedbo del s fotodokumentacijo, ki jo mora ob izstavitvi začasnih situacij posredovati naročniku v digitalni obliki.</t>
  </si>
  <si>
    <t>Vse naprave, elemente in opremo se mora dobaviti z vsemi ustreznimi listinami, certifikati, atesti, garancijami, navodili za obratovanje, vzdrževanje, posluževanje in servisiranje.</t>
  </si>
  <si>
    <t>Vse vgrajene nove mineralne surovine morajo biti pridobljene v legalnem kopu.</t>
  </si>
  <si>
    <t>Pri popisih je upoštevano, da se dela opravljajo v suhem vremenu! Če iz razpisne dokumentacije sledi, da dela ne bo mogoče opraviti le v suhem vremenu, se to upošteva v ceni na enoto!</t>
  </si>
  <si>
    <t>Vse cene so brez DDV!</t>
  </si>
  <si>
    <t>2. Pomembne opombe</t>
  </si>
  <si>
    <t>Popis je veljaven le v kombinaciji z vsemi grafičnimi prilogami, risbami, načrti, tehničnimi poročili in ostalimi sestavinami projekta (elaborati,...).</t>
  </si>
  <si>
    <t xml:space="preserve">V popis so vnešeni le osnovni podatki o sestavnih delih objekta. Natančnejši opisi, način in kvaliteta izdelave in podobno so razvidni iz prej naštetih sestavin projekta. </t>
  </si>
  <si>
    <t xml:space="preserve">Uporaba popisa brez vseh prej omenjenih sestavin projekta NI DOVOLJENA. Ponudba, ki se sklicuje zgolj na tekstualni del popisa ni veljavna oziroma je smatrana kot pomanjkljiva. </t>
  </si>
  <si>
    <t>Z oddajo ponudbe vsak ponudnik izjavlja, da je skrbno preučil vse prej omenjene sestavne dele projekta in da je v skupno vrednost vključil vsa dodatna, nepredvidena in presežna dela ter material, ki zagotavljajo popolno, zaključeno in celostno izvedbo objekta, ki ga obravnava projekt, tudi vsa dela, ki niso neposredno opisana ali našteta v tekstualnem delu popisa, a so kljub temu razvidna iz grafičnih prilog in ostalih prej naštetih sestavnih delov projekta.</t>
  </si>
  <si>
    <t>Vsak ponudnik z oddajo ponudbe prav tako izjavlja, da je dokumentacija popolna in da je sposoben v popolnosti kvalitetno izvesti predmetni objekt.</t>
  </si>
  <si>
    <t>Za vse nejasnosti mora ponudnik v razpisnem roku, ki je namenjen postavljanju vprašanj, pisno kontaktirati investitorja. Kontaktiranje ali postavljanje vprašanj neposredno odgovornemu vodji projekta, projektantskim organizacijam, ki so sodelovale pri izdelavi projekta ali posameznim odgovornim projektantom NI DOVOLJENO.</t>
  </si>
  <si>
    <t>PRI VSEH IZKOPIH IN ZASIPIH JE POTREBNO FAKTOR RAZRAHLJIVOSTI (RAZSUTJA) UPOŠTEVATI V CENI NA ENOTO!</t>
  </si>
  <si>
    <t>Popolna ponudba za izvedbo del mora v ceni na enoto vsebovati tudi stroške:</t>
  </si>
  <si>
    <t xml:space="preserve"> - transportni stroški v območju gradbišča,</t>
  </si>
  <si>
    <t xml:space="preserve"> - splošni stroški pristojbin, zavarovanj in davkov upravnih organov pri prijavi gradbišča, pridobivanju raznih dovoljenj, soglasij,….</t>
  </si>
  <si>
    <t xml:space="preserve"> - obratovalni stroški gradbišča, kot do poraba električne energije, vode, odvoz odpadkov,….., tudi stroški povezani z dobavo in delovanjem prevoznih dizel agregatov na gradbišču.</t>
  </si>
  <si>
    <t xml:space="preserve"> - pridobivanje vseh (tudi internih) potrebnih soglasij in mnenj, vse (tudi interne) meritve kvalitete vgrajenih materialov (kontrola asfaltov, tampona, betonov,....) s potrdili in poročili, vsa atestna dokumentacija, garancije, obratovalna navodila,… vseh vgrajenih naprav.</t>
  </si>
  <si>
    <t xml:space="preserve"> - stroški, ki izhajajo in pogojev o zaporah cest, ki izhajajo iz razpisne dokumentacije, če ti ne 
omogočajo poteka (faznosti) gradnje, ki je predvidena v načrtu!</t>
  </si>
  <si>
    <t xml:space="preserve"> - stroški, ki nastanejo zaradi prilagajanja terminskega plana izvedbe glede na obstoječe stanje,</t>
  </si>
  <si>
    <t xml:space="preserve"> - izdelavo delavniških načrtov za izvedbo posameznih elementov</t>
  </si>
  <si>
    <t xml:space="preserve"> - stroški vseh drobnih instalacijskih del.</t>
  </si>
  <si>
    <t>22% DDV</t>
  </si>
  <si>
    <t>znesek</t>
  </si>
  <si>
    <t>SPL.</t>
  </si>
  <si>
    <t>Opis postavke:</t>
  </si>
  <si>
    <t>enota</t>
  </si>
  <si>
    <t>količina</t>
  </si>
  <si>
    <t>cena</t>
  </si>
  <si>
    <t>SPL.1</t>
  </si>
  <si>
    <t>kpl</t>
  </si>
  <si>
    <t>SPL.2</t>
  </si>
  <si>
    <t>kos</t>
  </si>
  <si>
    <t>SPL.3</t>
  </si>
  <si>
    <t xml:space="preserve"> </t>
  </si>
  <si>
    <t>SPL.4</t>
  </si>
  <si>
    <t>SPL.5</t>
  </si>
  <si>
    <t>SPL.6</t>
  </si>
  <si>
    <t>SPL.7</t>
  </si>
  <si>
    <t>SPL.8</t>
  </si>
  <si>
    <t>SPL.11</t>
  </si>
  <si>
    <t>SPL.12</t>
  </si>
  <si>
    <t>SPL. 14</t>
  </si>
  <si>
    <t xml:space="preserve"> - ELEKTRIKA do 110kV </t>
  </si>
  <si>
    <t>ur</t>
  </si>
  <si>
    <t>3.1.</t>
  </si>
  <si>
    <t xml:space="preserve"> 3.1.1.</t>
  </si>
  <si>
    <t/>
  </si>
  <si>
    <t>DN80</t>
  </si>
  <si>
    <t>m</t>
  </si>
  <si>
    <t>kos (m/6)</t>
  </si>
  <si>
    <t>DN100</t>
  </si>
  <si>
    <t>3.1.30.</t>
  </si>
  <si>
    <t>N80</t>
  </si>
  <si>
    <t>FF80(500)</t>
  </si>
  <si>
    <t>3.1.40.</t>
  </si>
  <si>
    <t>E100</t>
  </si>
  <si>
    <t>3.1.50.</t>
  </si>
  <si>
    <t>Univerzalna enojna spojka s prirobnico; PN≥15 bar. Vijačni in tesnilni material upoštevan v ceni fazonskih kosov.
npr. Hawle Synoflex, +GF+ MULTIJOINT serija 3057,....</t>
  </si>
  <si>
    <t>3.1.70.</t>
  </si>
  <si>
    <t>3.1.269.</t>
  </si>
  <si>
    <t>3.1.270.</t>
  </si>
  <si>
    <t>3.1.271.</t>
  </si>
  <si>
    <t>3.1.275.</t>
  </si>
  <si>
    <t>Opozorilni trak (moder) za označevanje cevi z napisom "POZOR VODOVOD"</t>
  </si>
  <si>
    <t>3.1.300.</t>
  </si>
  <si>
    <t>Nepredviden vodovodni material (% materiala).</t>
  </si>
  <si>
    <t>(brez DDV!)</t>
  </si>
  <si>
    <t>1.1.</t>
  </si>
  <si>
    <t>1.2.</t>
  </si>
  <si>
    <t>1.1.1.</t>
  </si>
  <si>
    <t>1.1.4.</t>
  </si>
  <si>
    <t xml:space="preserve"> 1.1.5. </t>
  </si>
  <si>
    <t xml:space="preserve">Zakoličba osi cevovoda z zavarovanjem osi, oznako horizontalnih in vertikalnih lomov, oznako vozlišč, odcepov in zakoličba mesta prevezave na obstoječi cevovod. </t>
  </si>
  <si>
    <t>1.1.7.</t>
  </si>
  <si>
    <t>Postavitev gradbenih profilov na vzpostavljeno os trase cevovoda ter določitev nivoja za merjenje globine izkopa in polaganje cevovoda</t>
  </si>
  <si>
    <r>
      <t>m</t>
    </r>
    <r>
      <rPr>
        <vertAlign val="superscript"/>
        <sz val="10"/>
        <rFont val="Arial CE"/>
        <charset val="238"/>
      </rPr>
      <t>2</t>
    </r>
  </si>
  <si>
    <r>
      <t>m</t>
    </r>
    <r>
      <rPr>
        <vertAlign val="superscript"/>
        <sz val="10"/>
        <rFont val="Arial CE"/>
        <charset val="238"/>
      </rPr>
      <t>3</t>
    </r>
  </si>
  <si>
    <t>1.1.125.</t>
  </si>
  <si>
    <t>1.1.200.</t>
  </si>
  <si>
    <t>1.1.300.</t>
  </si>
  <si>
    <t>Nepredvidena dela (% preddel).</t>
  </si>
  <si>
    <t>ZEMELJSKA DELA</t>
  </si>
  <si>
    <t>1.2.25.</t>
  </si>
  <si>
    <t>1.2.40.</t>
  </si>
  <si>
    <t xml:space="preserve"> - III. Kategorija kamnine</t>
  </si>
  <si>
    <t>1.2.50.</t>
  </si>
  <si>
    <t xml:space="preserve">Ročno planiranje dna jarka s točnostjo do 3 cm v projektiranem padcu.
</t>
  </si>
  <si>
    <t>1.2.150.</t>
  </si>
  <si>
    <t>1.2.156.</t>
  </si>
  <si>
    <t>1.2.160.</t>
  </si>
  <si>
    <t>1.2.195.</t>
  </si>
  <si>
    <t>t</t>
  </si>
  <si>
    <t xml:space="preserve"> - mešani gradbeni odpadki</t>
  </si>
  <si>
    <t>1.2.250.</t>
  </si>
  <si>
    <t>Polaganje opozorilnega traka nad novo položenim cevovodom na globini cca 70 cm.</t>
  </si>
  <si>
    <t>GRADBENA IN OBRTNIŠKA DELA</t>
  </si>
  <si>
    <t>1.2.348.</t>
  </si>
  <si>
    <t>1.2.349.</t>
  </si>
  <si>
    <t>Prenos in vgradnja betonskih podstavkov (C30/37) cestnih kap na utrjeno površino.</t>
  </si>
  <si>
    <t>1.2.500.</t>
  </si>
  <si>
    <t>DRUGA DELA</t>
  </si>
  <si>
    <t>1.2.800.</t>
  </si>
  <si>
    <t>1.2.900.</t>
  </si>
  <si>
    <t>Nepredvidena zemeljska dela (% zemeljskih del).</t>
  </si>
  <si>
    <t>2.1.</t>
  </si>
  <si>
    <t>2.1.1.</t>
  </si>
  <si>
    <t>2.1.5.</t>
  </si>
  <si>
    <t>2.1.10.</t>
  </si>
  <si>
    <t>2.1.100.</t>
  </si>
  <si>
    <t>Prenos po gradbišču, spuščanje in polaganje fazonskih kosov in armatur v pripravljen jarek oz. jašek, ter poravnanje v vertikalni in horizontalni smeri</t>
  </si>
  <si>
    <t>teža posameznega kosa do 25 kg</t>
  </si>
  <si>
    <t>teža posameznega kosa od 26 do 50 kg</t>
  </si>
  <si>
    <t>2.1.120.</t>
  </si>
  <si>
    <t>2.1.220.</t>
  </si>
  <si>
    <t>DN ≤ 100</t>
  </si>
  <si>
    <t>2.1.500.</t>
  </si>
  <si>
    <t>Dodatna montažna dela na armaturah ob postavitvi na končno niveleto terena (podaljšanja, krajšanja hidrantov, zračnikov,..).</t>
  </si>
  <si>
    <t>2.1.550.</t>
  </si>
  <si>
    <t>Priprava in montaža označevalnih tablic armatur in hidrantov na stebre ali obstoječe objekte)</t>
  </si>
  <si>
    <t>2.1.560.</t>
  </si>
  <si>
    <t>2.1.650.</t>
  </si>
  <si>
    <t>2.1.660.</t>
  </si>
  <si>
    <t>2.1.670.</t>
  </si>
  <si>
    <t>2.1.680.</t>
  </si>
  <si>
    <t>Izvedba meritev pretokov vode na vgrajenih hidrantih s pridobitvijo ustreznega potrdila (po Pravilniku o preizkušanju hidrantnih omrežjih z dopolnitvami upravljalca vodovoda).</t>
  </si>
  <si>
    <t>2.1.780.</t>
  </si>
  <si>
    <t>Prevezava novozgrajenega cevovoda na obstoječe vodovodno omrežje z obdelavo prereza.</t>
  </si>
  <si>
    <t>2.1.790.</t>
  </si>
  <si>
    <t>2.1.900.</t>
  </si>
  <si>
    <t>Nepredviden montažna dela (% montažnih del).</t>
  </si>
  <si>
    <t>VODOVODNI MATERIAL - OBRAZEC 1</t>
  </si>
  <si>
    <t xml:space="preserve">Minimalne zahtevane karakteristike </t>
  </si>
  <si>
    <t>A. STROJNA OPREMA</t>
  </si>
  <si>
    <t>1. CEVOVODI</t>
  </si>
  <si>
    <t>2. ARMATURE (s prirobnicami)</t>
  </si>
  <si>
    <t>3. CESTNE KAPE, POKROVI IN DRUGO</t>
  </si>
  <si>
    <r>
      <rPr>
        <u/>
        <sz val="9"/>
        <rFont val="Arial CE"/>
        <charset val="238"/>
      </rPr>
      <t>Cestne kape za zasune in hidrante:</t>
    </r>
    <r>
      <rPr>
        <sz val="9"/>
        <rFont val="Arial CE"/>
        <charset val="238"/>
      </rPr>
      <t xml:space="preserve">
Teleskopska cestna kapa iz nodularne litine kvalitetne (težke) izvedbe, ki omogoča enostavno prilagoditev pokrova vozni površini brez dodatnih gradbenih del. S sistemom zapiranja, ki otežuje odstranitev pokrova in minimizira hrup. Cestna kapa s površinsko zaščito ohišja in trajno protikorozijsko zaščito pokrova. Pokrov z ustreznim napisom po navodilih upravljalca, npr.: VODA, VODOVOD, Z, HIDRANT,...
Za vgradnjo v povozno površino.
Ustrezati mora zahtevam standarda DIN 4055, DIN 4056 in DIN 4057 odvisno od namena uporabe. </t>
    </r>
    <r>
      <rPr>
        <u/>
        <sz val="9"/>
        <rFont val="Arial CE"/>
        <charset val="238"/>
      </rPr>
      <t/>
    </r>
  </si>
  <si>
    <r>
      <rPr>
        <u/>
        <sz val="9"/>
        <rFont val="Arial CE"/>
        <charset val="238"/>
      </rPr>
      <t>Cestne kape za podtalni zračnik:</t>
    </r>
    <r>
      <rPr>
        <sz val="9"/>
        <rFont val="Arial CE"/>
        <charset val="238"/>
      </rPr>
      <t xml:space="preserve">
Kompaktna cestna kapa iz nodularne litine kvalitetne/ težke izvedbe z  okroglim pokrovom in pritrdilnim sistemom pokrova iz nerjavečega materiala, ki preprečuje ropotanje. Skladna z zahtevami proizvajalca armature. Cestna kapa s površinsko zaščito ohišja in trajno protikorozijsko zaščito pokrova. Pokrov z ustreznim napisom po navodilih upravljalca. Varovalni zatiči iz nerjavečega jekla. 
Za vgradnjo v povozno površino.</t>
    </r>
  </si>
  <si>
    <r>
      <rPr>
        <u/>
        <sz val="9"/>
        <rFont val="Arial CE"/>
        <charset val="238"/>
      </rPr>
      <t>Teleskopske vgradbene garniture:</t>
    </r>
    <r>
      <rPr>
        <sz val="9"/>
        <rFont val="Arial CE"/>
        <charset val="238"/>
      </rPr>
      <t xml:space="preserve">
Nastavljiv teleskopski komplet za rokovanje podzemnih armatur z zunanjo PEh/PVC zaščito. Kovinskim nasadni element, spojka in vodilo zaščiteni pred korozijo. Dobava skupaj z zaporno armaturo! 
</t>
    </r>
  </si>
  <si>
    <t>Vsi spojni elementi – vijaki (skladni s SIST EN ISO 4016:2011) in matice (skladne s SIST EN ISO 4034:2002) morajo biti standardne izvedbe in zaščiteni proti rjavenju – galvanizirani ali INOX minimalne natezne trdnosti vsaj 6.8. Podložke morajo ustrezati standardu SIST EN ISO 7091:2002.
Vse vgradne dolžine ventilov s prirobnicami morajo ustrezati SIST EN 558:2008+A1:2008.
Vse prirobnice morajo biti skladne s SIST EN 1092-2:2008, prirobnična tesnila pa s SIST EN 1514-1:1998.
Vsa zunanja in notranja epoxy zaščita mora biti izvedena po SIST EN14901:2006.</t>
  </si>
  <si>
    <t>Ponujeni materiali in oprema mora biti najmanj enake kvalitete kot je zahtevana na tem obrazcu. Za vse elemente, ki so v stiku s pitno vodo je potrebno upoštevati veljaven pravilnik o pitni vodi, ki v poglavju V. predpisuje zagotavljanje kakovosti priprave vode, opreme in materialov (priložiti poročila o preizkušanju).</t>
  </si>
  <si>
    <t>1.2.255.</t>
  </si>
  <si>
    <t>3.1.289.</t>
  </si>
  <si>
    <t>Pred izdelavo ponudbe si mora ponudnik ogledati območje predvidene gradnje in obstoječe stanje, zaradi vzpostavitve v prvotno stanje in morebitnih zaščit bližnjih objektov, kar je treba upoštevati pri pripravi ponudbe (cena na enoto)!</t>
  </si>
  <si>
    <t xml:space="preserve">Javni vodovod </t>
  </si>
  <si>
    <t>Projektantski nadzor na gradbišču v času izvedbe. KOMPLET (javni vodovod)</t>
  </si>
  <si>
    <t xml:space="preserve">Opombe: 
PRI VSEH DELIH UPOŠTEVATI NAVODILA KOORDINATORJA ZA ZDRAVJE IN VARNOST PRI DELU TER VARNOSTNI NAČRT.
</t>
  </si>
  <si>
    <t xml:space="preserve"> - pesek 0-4 mm za zasip odkopanih obstoječih komunalnih vodov na mestih križanj s projektiranim vodom (po navodilih upravljalca), ročna vgradnja. </t>
  </si>
  <si>
    <t>Prenos, spuščanje, polaganje in montaža NL cevi na pripravljeno peščeno posteljico, ter poravnanje v vertikalni in horizontalni smeri. Vključno z rezanjem NL cevi, obdelavo robov, montažo ravnih vmesnih kosov po potrebi in po priloženih montažnih shemah, ter dokončna obdelava in zaščita obojčnih spojev.</t>
  </si>
  <si>
    <t>Postavitev novih cestnih kap na niveleto terena (zasuni, hidranti, zračniki, navrtni zasuni).</t>
  </si>
  <si>
    <r>
      <rPr>
        <b/>
        <sz val="10"/>
        <rFont val="Arial CE"/>
        <charset val="238"/>
      </rPr>
      <t xml:space="preserve">Opombe: 
</t>
    </r>
    <r>
      <rPr>
        <sz val="10"/>
        <rFont val="Arial CE"/>
        <charset val="238"/>
      </rPr>
      <t xml:space="preserve">V CENI MONTAŽE SO UPOŠTEVANI VSI MANIPULATIVNI STROŠKI, TER VES DROBNI POTROŠNI IN POMOŽNI MATERIAL!
</t>
    </r>
  </si>
  <si>
    <t>Posamezni ponudnik z oddajo ponudbe izjavlja, da bo predmeten objekt izvajal skladno s predmetno projektno dokumentacijo.</t>
  </si>
  <si>
    <t>Pri gradbenih delih v bližini objektov, mora izvajalec evidentirati stanje obstoječih objektov in infrastrukture, ga zapisniško dokumentirati z lastniki objektov (tudi fotodokumentacija) in to vkalkulirati v cene.</t>
  </si>
  <si>
    <t xml:space="preserve"> - predajo vseh, v načrte vnešenih sprememb med gradnjo (potrjenih s strani odgovornega vodje projekta, odgovornega projektanta in odgovornega nadzornika), </t>
  </si>
  <si>
    <t>Dodatek za montažna dela pri izvedbi tlačnega preizkusa, dezinfekcije in izpiranju. Komplet.</t>
  </si>
  <si>
    <t>Označevalne tablice za označevanje vodovodnih armatur (po DIN 4067 in SIST 1005:1996). Z ALU nosilno ploščo in drobnim pritrdilnim materialom - objemke Ø63 mm, vijaki, sidra,..).</t>
  </si>
  <si>
    <t>Označevalne tablice za označevanje hidrantov (po DIN 4066). Z ALU nosilno ploščo in drobnim pritrdilnim materialom - objemke Ø63mm, vijaki, sidra,..).</t>
  </si>
  <si>
    <t>Jekleni pocinkani stebriček Ø40-63 mm dolžine 2,5-3,0 m, s plastično kapo in pritrdilnim sidrom za stebriček in drobnim ključavničarskim materialom. Možno se namesto stebričkov uporabijo kandelabri predvidene javne razsvetljave! 
Obračun po dejanskih stroških!</t>
  </si>
  <si>
    <r>
      <t xml:space="preserve"> - drobljenec 5/32 za obsip hidrantov in zračnikov (2m</t>
    </r>
    <r>
      <rPr>
        <vertAlign val="superscript"/>
        <sz val="10"/>
        <rFont val="Arial CE"/>
        <charset val="238"/>
      </rPr>
      <t>3</t>
    </r>
    <r>
      <rPr>
        <sz val="10"/>
        <rFont val="Arial CE"/>
        <charset val="238"/>
      </rPr>
      <t>/kos - s strojnim utrjevanjem po plasteh do 30 cm (95 - 98 %, odvisno od globine po Proctorjevem postopku).</t>
    </r>
  </si>
  <si>
    <t>PONUDBA JE VELJAVNA OB IZPOLNJEVANJU VSEH MINIMALNIH ZAHTEV IZ 
OBRAZCA 1 O KARAKTERISTIKAH PONUJENEGA MATERIALA IZ PRILOGE POPISA!</t>
  </si>
  <si>
    <t>Navedbe proizvajalcev in nazivi opreme in materialov v popisu del so navedene le kot primer, katere lastnosti naj ima vgrajena oprema! Ponudba je veljavna le ob izpolnjevanju vseh zahtev iz OBRAZCA 1, ki je sestavni del popisa. Vso opremo mora pred vgradnjo potrditi upravljalec!</t>
  </si>
  <si>
    <t>Gradnja in obnova hišnih vodovodnih priključkov NI predmet tega načrta javnega vodovoda. Za potrebe ocene investicije je v načrtu javnega vodovoda upoštevana OCENA obnove priključkov za potrebe obstoječih porabnikov, ki se ohranjajo!</t>
  </si>
  <si>
    <t>2.1.130.</t>
  </si>
  <si>
    <t>Montaža fazonskih kosov na obojko in spojk po priloženih montažnih shemah, ter dokončna obdelava in zaščita spojev.</t>
  </si>
  <si>
    <t>Montaža prirobničnih fazonskih kosov po priloženih montažnih shemah, ter dokončna obdelava in zaščita spojev pred korozijo.</t>
  </si>
  <si>
    <t>3.1.73.</t>
  </si>
  <si>
    <t>3.1.115.</t>
  </si>
  <si>
    <t>3.1.281</t>
  </si>
  <si>
    <t xml:space="preserve">Tesnilo - zaključna gumijasta manšeta za prehod cevi v/iz zaščitne cevi. </t>
  </si>
  <si>
    <t>3.1.10.</t>
  </si>
  <si>
    <t>1.1.140.</t>
  </si>
  <si>
    <t>Vodovodna cesta 90,</t>
  </si>
  <si>
    <t>1000 Ljubljana</t>
  </si>
  <si>
    <t>SPL. 15</t>
  </si>
  <si>
    <t>SPL. 16</t>
  </si>
  <si>
    <t>SPL. 17</t>
  </si>
  <si>
    <t>SPL. 19</t>
  </si>
  <si>
    <t>SPL. 21</t>
  </si>
  <si>
    <t>1.1.190.</t>
  </si>
  <si>
    <t xml:space="preserve"> - železove litine in jeklo</t>
  </si>
  <si>
    <t>(**)</t>
  </si>
  <si>
    <t>SKUPAJ 1.1.+1.2.+2.1.+3.1. (brez DDV)</t>
  </si>
  <si>
    <t>DN 80 -100</t>
  </si>
  <si>
    <t>Montaža zasunov v jarek z vgradbeno garnituro in cestno kapo po navodilih proizvajalca, ter dokončna obdelava in zaščita spojev pred korozijo.</t>
  </si>
  <si>
    <t>Priprava in montaža stebričkov iz cevi Ø63 dolžine 2,5 - 3 m v temeljna tla s pritrdilnim sidrom. S sanacijo prizadetih utrjenih površin. Obračun po dejanskih stroških, glede na število vgrajenih stebričkov!</t>
  </si>
  <si>
    <r>
      <rPr>
        <b/>
        <sz val="10"/>
        <rFont val="Arial CE"/>
        <charset val="238"/>
      </rPr>
      <t xml:space="preserve">Pri izdelavi ponudbe upoštevati sočasno obnovo infrastrukture na območju obdelave in delilnik stroškov, ki ga pripravijo investitorji! </t>
    </r>
    <r>
      <rPr>
        <sz val="10"/>
        <rFont val="Arial CE"/>
        <charset val="238"/>
      </rPr>
      <t xml:space="preserve">
</t>
    </r>
  </si>
  <si>
    <t>d75/d32 (nove zaščitne cevi)</t>
  </si>
  <si>
    <r>
      <t>Nabava, dobava in vgraditev filtrske geotekstilije za ovoj drenaže odzračevalnih garnitur in hidrantov po navodilih proizvajalca. Minimalne zahteve:
natezna trdnosti prečno/vzdolžno &gt; 8 kN/m, 
raztezek pri porušitvi min. 30 % (oboje po SIST EN ISO 10319), prebodna trdnost CBR &gt; 1500 N (po SIST EN ISO 12236), karakteristična velikost por 0,05 mm &lt; O</t>
    </r>
    <r>
      <rPr>
        <vertAlign val="subscript"/>
        <sz val="10"/>
        <rFont val="Arial CE"/>
        <charset val="238"/>
      </rPr>
      <t>90</t>
    </r>
    <r>
      <rPr>
        <sz val="10"/>
        <rFont val="Arial CE"/>
        <charset val="238"/>
      </rPr>
      <t xml:space="preserve"> &lt; 0,2 (po SIST EN ISO 12956), indeks hitrosti 0,003 m/s in koeficient prepustnosti pri 20kPA &gt; 10k</t>
    </r>
    <r>
      <rPr>
        <vertAlign val="subscript"/>
        <sz val="10"/>
        <rFont val="Arial CE"/>
        <charset val="238"/>
      </rPr>
      <t>zemljine</t>
    </r>
    <r>
      <rPr>
        <sz val="10"/>
        <rFont val="Arial CE"/>
        <charset val="238"/>
      </rPr>
      <t xml:space="preserve">
Material mora imeti CE oznako in izjavo o skladnosti. Obračun za m</t>
    </r>
    <r>
      <rPr>
        <vertAlign val="superscript"/>
        <sz val="10"/>
        <rFont val="Arial CE"/>
        <charset val="238"/>
      </rPr>
      <t>2</t>
    </r>
    <r>
      <rPr>
        <sz val="10"/>
        <rFont val="Arial CE"/>
        <charset val="238"/>
      </rPr>
      <t>. 6 m</t>
    </r>
    <r>
      <rPr>
        <vertAlign val="superscript"/>
        <sz val="10"/>
        <rFont val="Arial CE"/>
        <charset val="238"/>
      </rPr>
      <t>2</t>
    </r>
    <r>
      <rPr>
        <sz val="10"/>
        <rFont val="Arial CE"/>
        <charset val="238"/>
      </rPr>
      <t xml:space="preserve">/kos
</t>
    </r>
  </si>
  <si>
    <t>Univerzalne spojke:
Spojka s telesom iz nodularne litine za spajanje cevi različnih materialov, z EPDM tesnilom in obojestransko epoksi zaščito minimalne debeline 250 mikronov ali Rilsan Nylon 11. Obojčno tesnilo oz. spoj mora omogočati lom na spoju min 4°. Spoj mora zagotavljati sidranje pri tlaku ≥ 16 bar.</t>
  </si>
  <si>
    <t xml:space="preserve"> - VODOVOD</t>
  </si>
  <si>
    <t xml:space="preserve"> - VODOVOD (tudi nadzor kvalitete upravljalca vodovoda)</t>
  </si>
  <si>
    <t xml:space="preserve"> - ELEKTRIKA do 110kV</t>
  </si>
  <si>
    <t xml:space="preserve">Dodatek za dobavo in uporabo začasnega vodovodnega materiala za izvedbo tlačnega preizkusa, dezinfekcije in izpiranja (zasuni, spojke, redukcijski kosi, gasilska oprema). Se uporabi večkrat. KOMPLET.
</t>
  </si>
  <si>
    <t>** natančna specifikacija materiala in način vgradnje je del tehničnega opisa PZI načrta</t>
  </si>
  <si>
    <t>neizvlečni - sidrni spoj (NL DN100)</t>
  </si>
  <si>
    <t>1. - PREDDELA IN GRADBENA DELA (hišni priključki)</t>
  </si>
  <si>
    <t>Črpanje vode iz gradbene jame v času gradnje. 
Do 5 l/s. Obračun po dejanskih stroških.</t>
  </si>
  <si>
    <t>Stroški vzdrževanja prekopanih površin v času gradnje vodovoda (polivanje - protiprašna zaščita, dosip - udarne jame, planiranje. Vključno z dobavo materiala in delom.</t>
  </si>
  <si>
    <t>PREDDELA (SKUPAJ)</t>
  </si>
  <si>
    <t>GRADBENA DELA</t>
  </si>
  <si>
    <t>1.2.8.</t>
  </si>
  <si>
    <t xml:space="preserve">Čiščenje terena po končani gradnji ter ureditev okolice. </t>
  </si>
  <si>
    <t xml:space="preserve">Čiščenje vodomernega mesta po koncu gradnje. </t>
  </si>
  <si>
    <t>SKUPAJ GRADBENA DELA (priključki) - brez DDV!</t>
  </si>
  <si>
    <t>MONTAŽNA DELA HIŠNI PRIKLJUČKI (SKUPAJ)</t>
  </si>
  <si>
    <t>2.1.22.</t>
  </si>
  <si>
    <t>2.1.370</t>
  </si>
  <si>
    <t>2.1.651</t>
  </si>
  <si>
    <t>2.1.661</t>
  </si>
  <si>
    <t>Izpiranje in dezinfekcija položenih hišnih vodovodnih in skupnih priključnih cevi z vsemi dodatnimi potrebnimi deli. (glej tehnično poročilo)</t>
  </si>
  <si>
    <t>SKUPAJ MONTAŽNA DELA (priključki)</t>
  </si>
  <si>
    <t>SKUPAJ VODOVODNI MATERIAL (priključki)</t>
  </si>
  <si>
    <r>
      <rPr>
        <b/>
        <sz val="10"/>
        <rFont val="Arial CE"/>
        <charset val="238"/>
      </rPr>
      <t>Opombe: 
Vse količine so ocenjene!
Obračun se izvede na podlagi količin vpisanih v gradbeno knjigo in dejanskih stroškov pri obnovi priključkov!</t>
    </r>
    <r>
      <rPr>
        <sz val="10"/>
        <rFont val="Arial CE"/>
        <charset val="238"/>
      </rPr>
      <t xml:space="preserve">
Zunanje ureditve dvorišč,. dovozi,... se vzpostavijo v prvotno stanje zato je pred izdelavo ponudbe obvezen ogled na terenu.</t>
    </r>
    <r>
      <rPr>
        <sz val="5"/>
        <rFont val="Arial ce"/>
        <charset val="238"/>
      </rPr>
      <t xml:space="preserve">
</t>
    </r>
    <r>
      <rPr>
        <sz val="10"/>
        <rFont val="Arial CE"/>
        <charset val="238"/>
      </rPr>
      <t xml:space="preserve">Vsa varovanja, zaščite, prestavitve,... drugih obstoječih komunalnih vodov na območju posega se izvedejo po navodilih in pod nadzorom upravljalcev teh vodov. Obračun v zvezi s prestavitvami se izvede po dejanskih količinah z vpisom v gradbenih knjigah.
V popisu je upoštevano, da so obstoječa vodomerna mesta (last uporabnika) dobro ohranjena in primerno opremljena.
</t>
    </r>
  </si>
  <si>
    <t xml:space="preserve">PREDDELA - priključki </t>
  </si>
  <si>
    <t>1.2.812.</t>
  </si>
  <si>
    <t>Ročno planiranje dna jarka z odstranitvijo večjih kamnov.</t>
  </si>
  <si>
    <t>Dobava in vgraditev črpnega betona C30/37 za podbetoniranje vodovodnih armatur (zasuni, hidranti, zračniki), obbetoniranje krivin, odcepov podbetoniranje ter armatur po DVGW Arbeitsblatt GW310 (januar 2008).</t>
  </si>
  <si>
    <t>VODOVODNI PRIKLJUČKI</t>
  </si>
  <si>
    <t>EV zasun kratke izvedbe, PN16.
V ceni upoštevana nastavljiva vgradbena garnitura, betonska podložka cestne kape in cestna kapa s pokrovom iz NL za vgradnjo v povozno površino skladna z DIN 4056.</t>
  </si>
  <si>
    <t>SPL.13</t>
  </si>
  <si>
    <t>Geološko geomehanski nadzor s strani geomehanika v času gradnje. Vključno z vsemi potrebnimi meritvami, nosilnosti, trdnosti,…..
Obračun po dejanskih stroških.</t>
  </si>
  <si>
    <t>Geološki ogled terena pred pričetkom gradnje in izdelava poročila z ukrepi, ki so potrebni med in po gradnji, da se zmanjša vpliv gradnje:</t>
  </si>
  <si>
    <t>Fazonski kosi s prirobnico iz NL za tlačno stopnjo PN16.</t>
  </si>
  <si>
    <t xml:space="preserve">Fazonski kosi iz NL na obojko za tlačno stopnjo PN16, z neizvlečnimi sidrnimi spoji (npr. STD Vi tesnilo,...). </t>
  </si>
  <si>
    <t>1.2.10.</t>
  </si>
  <si>
    <t>Zakoličba obstoječih komunalnih vodov s strani predstavnikov prizadetih komunalnih organizacij. (KANALIZACIJA, VODOVOD, TELEKOMUNIKACIJE, ELEKTRIKA do 110kV , TOPLOVOD,.......) posebej za vsako skupino komunalnih vodov.</t>
  </si>
  <si>
    <r>
      <t xml:space="preserve">Pomembno!:
</t>
    </r>
    <r>
      <rPr>
        <sz val="10"/>
        <color theme="1"/>
        <rFont val="Arial ce"/>
        <charset val="238"/>
      </rPr>
      <t xml:space="preserve">    1. V tem seznamu OBRAZEC 1 je naveden seznam ključnih materialov in opreme z minimalnimi zahtevanimi
        karakteristikami, ki jih ponujen material poleg zahtev, 
        ki izhajajo iz veljavne zakonodaje mora izpolnjevati. Ves ponujen material in oprema mora obvezno izpolnjevati 
        minimalne zahtevane karakteristike. 
        Izpolnjevanje ustreznosti materiala in opreme pred vgradnjo obvezno preverita predstavnik nadzora in upravljalca. 
        Ponudnik / izvajalec del skladnost z zahtevami obvezno dokazuje z ustreznimi certifikati, soglasji,.....
    2. Izdelki morajo biti primerni za uporabo v sistemih s pitno vodo in izdelani v skladu z veljavnimi standardi SIST / EN 
        ter imeti ustrezne certifikate / tehnična soglasja
       (skladno z veljavno zakonodajo - ZGPro ter ZGO-1 (s sprem. in  dopol.)).</t>
    </r>
  </si>
  <si>
    <t>standardni spoj (NL DN100)</t>
  </si>
  <si>
    <t xml:space="preserve"> * dolžino prilagoditi stanju na terenu</t>
  </si>
  <si>
    <r>
      <t>H</t>
    </r>
    <r>
      <rPr>
        <vertAlign val="subscript"/>
        <sz val="10"/>
        <rFont val="Arial CE"/>
        <charset val="238"/>
      </rPr>
      <t>vgr</t>
    </r>
    <r>
      <rPr>
        <sz val="10"/>
        <rFont val="Arial CE"/>
        <charset val="238"/>
      </rPr>
      <t>=1,25 m</t>
    </r>
  </si>
  <si>
    <t xml:space="preserve">Črpanje vode iz gradbene jame v času gradnje. 
Do 5 l/s. Obračun po dejanskih stroških.
</t>
  </si>
  <si>
    <t>1.2.194.</t>
  </si>
  <si>
    <t xml:space="preserve">Čiščenje terena po končani gradnji ter ureditev okolice.
</t>
  </si>
  <si>
    <t>PREDDELA IN GRADBENA DELA PRIKLJUČKI (OBNOVA)</t>
  </si>
  <si>
    <t>MONTAŽNA DELA PRIKLJUČKI (OBNOVA)</t>
  </si>
  <si>
    <t>VODOVODNI MATERIAL PRIKLJUČKI (OBNOVA)</t>
  </si>
  <si>
    <t>SKUPAJ 1.1.+2.1.+3.1. (brez DDV)</t>
  </si>
  <si>
    <t>PRIKLJUČKI OBNOVA (z DDV)</t>
  </si>
  <si>
    <t xml:space="preserve">3. - VODOVODNI MATERIAL za obst. priključke pri obnovi vodovoda </t>
  </si>
  <si>
    <t>2.1.375</t>
  </si>
  <si>
    <t xml:space="preserve"> - nasipni kamniti material 0-125 mm za zasip jarka
 s strojnim utrjevanjem po slojih do 30 cm (95% - 98%, odvisno od globine po Proctorjevem postopku) na območju utrjenih povoznih površin</t>
  </si>
  <si>
    <t>2. - MONTAŽNA DELA - obnova priključkov (OCENA)</t>
  </si>
  <si>
    <r>
      <t>H</t>
    </r>
    <r>
      <rPr>
        <vertAlign val="subscript"/>
        <sz val="10"/>
        <rFont val="Arial CE"/>
        <charset val="238"/>
      </rPr>
      <t xml:space="preserve"> </t>
    </r>
    <r>
      <rPr>
        <sz val="10"/>
        <rFont val="Arial CE"/>
        <charset val="238"/>
      </rPr>
      <t>= 0,75 - 1,3 m</t>
    </r>
  </si>
  <si>
    <t>- priključki na obnovljen vodovod</t>
  </si>
  <si>
    <t>Izdelava dokumentacije izvedenih del (PID) v skladu s Pravilnikom o podrobnejši vsebini dokumentacije in obrazcih, povezanih z graditvijo objektov in dopolnitvami, ter po zahtevah bodočega upravljalca (4 × v projektni obliki, 1 × v elektronski obliki).  KOMPLET</t>
  </si>
  <si>
    <t>Izdelava Dokazila o zanesljivosti objekta v skladu s Pravilnikom o podrobnejši vsebini dokumentacije in obrazcih, povezanih z graditvijo objektov in dopolnitvami, ter po zahtevah bodočega upravljalca (4 × v projektni obliki, 1 × v elektronski obliki).  KOMPLET</t>
  </si>
  <si>
    <t xml:space="preserve"> - pri gradnji vodovoda</t>
  </si>
  <si>
    <t xml:space="preserve"> - pri gradnji vodovoda </t>
  </si>
  <si>
    <t>SKUPAJ SPLOŠNI STROŠKI (vodovod):</t>
  </si>
  <si>
    <t xml:space="preserve"> 1.1.98. </t>
  </si>
  <si>
    <t>Nakladanje in transport (prevoz) slabega izkopanega in viška materiala na razdalji do 25 km. Vključno z razkladanjem, razgrinjanjem in planiranjem. Iz gradbišča do trajne gradbene deponije / v predelavo odpadkov. V ceni upoštevani stroški prevzema odpadkov in taksa. S predložitvijo ustreznih dokazov o predaji odpadkov na deponiji oz. o predaji v predelavo.</t>
  </si>
  <si>
    <t>Prenos, spuščanje, montaža PE cevi na kolutih v položene zaščitne cevi. Vključno z rezanjem cevi in obdelavo roba, ter montažo tesnil</t>
  </si>
  <si>
    <t>OCENA  - veljavno le skupaj z OBRAZCEM 1</t>
  </si>
  <si>
    <t xml:space="preserve">*Univerzalni navrtni zasun za NL cevi z integriranim ploščatim zapornim ventilom - za pitno vodo; PN10; telo zasuna iz nodularne litine zunaj in znotraj zaščiteno z epoksi premazom (skladno s SIST EN14901:2006) in stremenom iz nerjavečega jekla zaščitenim z gumo in elastomernimi (EPDM) tesnili primernimi za pitno vodo. Zasun preizkušen skladno s SIST EN 12266-1:2012 in  SIST EN 12266-2:2012. Vključno s cestno kapo za hišni priključek za vgradnjo v povozno površino kvalitetne izvedbe skladno z DIN 4057 - z napisom na kapi v dogovoru z upravljalcem (npr. VODA, V,..). Dobava vključno s teleskopsko prilagodljivo vgradno garnituro za navrtni zasun (telo vgr. garniture  z zunanjo PE ali PVC zaščito), komplet z nosilno podložno ploščo in priključnim vrtljivim bajonetnim kolenom. Bajonetno koleno(90°), ki ima na izhodu možen obrat 360°, za spajanje PE cevi in navrtalnega oklepa, bajonetni priključek kot hitra  - ISO spojka. Prilagoditi obstoječemu stanju. Komplet. </t>
  </si>
  <si>
    <t>1.1.155.</t>
  </si>
  <si>
    <t xml:space="preserve"> - kamniti material 0-16 mm za izdelavo posteljice in obsipa cevi (po DVGW-W 400-2) vključno s strojnim utrjevanjem (do 95 % po standardnem Proctorjevem postopku).  Na območju javne ceste</t>
  </si>
  <si>
    <t xml:space="preserve"> - nov nasipni kamniti material 0-125 mm za zasip jarka
 s strojnim utrjevanjem po slojih do 30 cm (95% - 98%, odvisno od globine po Proctorjevem postopku oz. po TSC 06.100:2003); nosilnost planuma Evd&gt;40 MN/m2 oz. po projektu ureditve ceste. </t>
  </si>
  <si>
    <t>1.2.166.</t>
  </si>
  <si>
    <t>Transport (prevoz) viška materiala na razdalji do 25 km. Vključno z razkladanjem, razgrinjanjem in planiranjem. Iz gradbišča/začasne deponije do trajne gradbene deponije / v predelavo odpadkov. V ceni upoštevani stroški prevzema odpadkov in taksa. S predložitvijo ustreznih dokazov o predaji odpadkov na deponiji oz. o predaji v predelavo.</t>
  </si>
  <si>
    <t xml:space="preserve">Nabava, dobava in vgradnja peščenih in kamnitih agregatov za zasip jarkov s planiranjem in utrjevanjem v plasteh (do 30 cm) do potrebne zbitosti. Vključno s prevozom do gradbišča (do 25km). </t>
  </si>
  <si>
    <t>- od začasne deponije do jarka pri zasipu</t>
  </si>
  <si>
    <t>Nabava, dobava in vgraditev stabilizirane netkane ločilne geotekstilije iz 100% polipropilenskih neskončnih vlaken - ovoj posteljice in obsipa cevi po navodilih proizvajalca. 
Minimalne zahteve:
natezna trdnost prečno/vzd. &gt;12 kN/m, 
raztezek pri porušitvi &gt; 30 % (oboje po SIST EN ISO 10319), 
prebodna trdnost CBR &gt; 2000 N (po SIST EN ISO 12236),
karakteristična velikost por 0,05 mm &lt; O90 &lt; 0,5 (po SIST EN ISO 12956). Material mora imeti CE oznako in izjavo o skladnosti. 3-4 m2/m' Vgradnja po navodilih geomehanika. Obračun po dejanskih stroških.</t>
  </si>
  <si>
    <t>Tlačne polietilenske vodovodne cevi po SIST EN12201. Cevi morajo imeti certifikat za PE cevi za distribucijo pitne vode.</t>
  </si>
  <si>
    <t>PE100d32 (vodovodne cevi priključkov); SDR11, PN16</t>
  </si>
  <si>
    <t>VODOVODNI MATERIAL VODVODNI PRIKLJUČKI 
OBNOVA - OCENA (SKUPAJ)</t>
  </si>
  <si>
    <t>Izvedba podbijanja s klasično pnevmatsko iglo brez usmerjanja. 
Zaščitna cev PEh d75. Upoštevana tudi nabava in dobava zaščitne cevi d75, transport mehanizacije in postavitev na pripravljen plato.</t>
  </si>
  <si>
    <t xml:space="preserve"> - kamniti material 0-16 mm za izdelavo posteljice in obsipa cevi (po DVGW-W 400-2), ter obsip jaškov vključno s strojnim utrjevanjem (do 95 % po standardnem Proctorjevem postopku) na območju utrjenih površin</t>
  </si>
  <si>
    <t>1.2.195</t>
  </si>
  <si>
    <t>SPLOŠNI STROŠKI IN TUJE STORITVE (ZA JAVNI VODOVOD )</t>
  </si>
  <si>
    <t xml:space="preserve"> - PLINOVOD</t>
  </si>
  <si>
    <t>DN 40 - 100</t>
  </si>
  <si>
    <t>2.1.410.</t>
  </si>
  <si>
    <t xml:space="preserve"> - obstoječ vod el. komunikacij (v kabelski kanalizaciji)</t>
  </si>
  <si>
    <t xml:space="preserve"> - izkopana kamnina III. Kategorija</t>
  </si>
  <si>
    <t>OPOMBA: OCENA - obračun po dejanskih stroških!</t>
  </si>
  <si>
    <t>PE100 RC d75 (zaščitne cevi za polaganje v jarek, za podbijanje v postavki 1.2.50);  TIP 1; SDR17, PN10</t>
  </si>
  <si>
    <r>
      <t>Podtalni hidrant:
s prirobničnim priključkom in EPDM tesnilom. Skladen s standardi SIST EN 14339:2005 in SIST EN1074-6:2008.
Material hidranta NL ali INOX, pretočna karakteristika K</t>
    </r>
    <r>
      <rPr>
        <vertAlign val="subscript"/>
        <sz val="9"/>
        <rFont val="Arial CE"/>
        <charset val="238"/>
      </rPr>
      <t xml:space="preserve">v </t>
    </r>
    <r>
      <rPr>
        <sz val="9"/>
        <rFont val="Arial CE"/>
        <charset val="238"/>
      </rPr>
      <t>&gt; 120 m</t>
    </r>
    <r>
      <rPr>
        <vertAlign val="superscript"/>
        <sz val="9"/>
        <rFont val="Arial CE"/>
        <charset val="238"/>
      </rPr>
      <t>3</t>
    </r>
    <r>
      <rPr>
        <sz val="9"/>
        <rFont val="Arial CE"/>
        <charset val="238"/>
      </rPr>
      <t xml:space="preserve">/h pri ΔP=1 bar.
NL deli zunaj in znotraj zaščiteni z epoksi barvo min. debeline 250 mikronov. Hidrant opremljen s sistemom za preprečevanje iztoka v primeru loma in drenažnim sistemom - izpustno odprtino za izpust stoječe vode iz hidranta skladno s SIST EN1074-6:2008. </t>
    </r>
  </si>
  <si>
    <t>Nadzemni hidrant:
s telesom iz NL ali INOX, prirobničnim priključkom in EPDM tesnilom. Hidrant skladen s standardi SIST EN14384:2005 in SIST EN 1074-6:2008. S tremi stabilnimi spojkami: 2 × tip C in 1 × tip B za DN80 ter 2 × tip B in 1 × tip A  za DN100.
- min. pretočne karakteristike (Kv) po SIST EN 14348:2005. 
Omogočeno obračanje glave za 360°.
Material hidranta je NL ali INOX, notranji deli iz nerjavnega materiala, NL deli hidranta zunaj in znotraj zaščiteni z epoksi premazom min. debeline 250 mikronov. Opremljen s sistemom za preprečevanje iztoka v primeru loma in izpustno odprtino za izpust stoječe vode iz hidranta skladno s SIST EN1074-6:2008</t>
  </si>
  <si>
    <t>Fazonski kosi iz nodularne litine na obojko z navadnim ali varovanim sidrnim spojem in EPDM tesnilom. Obojčni fazonski kosi morajo imeti isti spoj kot cevi. 
Fazonski kosi morajo biti izdelani iz duktilne litine GGG400 v skladu s SIST EN 545:2011, z zunanjo in notranjo epoksi zaščito min. debeline 70 mikronov po postopku kataforeze ali min. 250 mikronov po klasičnem postopku. Glede na zahteve iz popisa upoštevati drugo zunanjo zaščito cevi primerno za vgradnjo v zemljine s prisotnostjo talne vode in z večjo verjetnostjo pojava korozije (skladno s SIST EN 545:2011 - Annex D, točka D.2.3)
Opremljeni morajo biti z odgovarjajočimi tesnili v skladu z SIST EN 681-1 in ISO 4633. Obojčno tesnilo oz. spoj mora biti zaradi zagotovitve kvalitete spoja preizkušen skupaj s fazoni (certifikat).</t>
  </si>
  <si>
    <t>Fazonski kosi iz nodularne litine s prirobnico morajo biti izdelani iz duktilne litine GGG400 v skladu z SIST EN 545:2011, z zunanjo in notranjo epoksi zaščito min. debeline 70 mikronov po postopku kataforeze ali min. 250 mikronov po klasičnem postopku. 
Prirobnični fazonski kosi standardne izvedbe morajo imeti vrtljivo prirobnico, ostali (samo FF kos) pa imajo lahko fiksno.</t>
  </si>
  <si>
    <t>Prirobnična tesnila morajo biti iz EPDM gume, ki ustreza uporabi v stiku s pitno vodo. Tesnila imajo vgrajen nosilni kovinski obroč in so profilirane oblike (na notranjem premeru ojačitev okrogle oblike). Vse v skladu s standardom SIST EN 1514-1.</t>
  </si>
  <si>
    <t>Tlačne polietilenske (PE) cevi za pitno vodo so izdelane v skladu s standardom po SIST EN 12201-1:2011, SIST EN 12201-2:2011, SIST ISO 4427. Za delovne tlake 10-16 bar (glej popis). Material za cevi, mora biti dobre in ustrezne kvalitete za delo pod specifičnimi pogoji in pod prometno obtežbo, tlaku v ceveh, koroziji in spreminjanju temperaturnih in klimatskih sprememb brez poškodb ali okvar. Če ni drugače določeno, morajo vse cevi prenesti prometno obtežbo.</t>
  </si>
  <si>
    <t>EV zasuni kratke izvedbe (po SIST EN 558:2008+A1:2012, serija 14):
EV zasuni morajo biti izdelani iz litine GGG-40, z obojestransko epoksi zaščito minimalne debeline 250 mikronov. Klin zasuna je zaščiten z EPDM elastomerno gumo. Vreteno zasuna je izdelano iz nerjavečega jekla. Tesnenje na vretenu je izvedeno z dvema "O" tesniloma. Na obeh straneh klina so vodila iz poliamida. Ustrezati morajo zahtevam standardov SIST EN1074 in SIST EN12266. Npr. PAM EURO20, IMP art.735 ali enakovredno</t>
  </si>
  <si>
    <r>
      <t xml:space="preserve">Zračniki (avtomatski):
</t>
    </r>
    <r>
      <rPr>
        <u/>
        <sz val="9"/>
        <rFont val="Arial CE"/>
        <charset val="238"/>
      </rPr>
      <t>vgradnja v zemljino:</t>
    </r>
    <r>
      <rPr>
        <sz val="9"/>
        <rFont val="Arial CE"/>
        <charset val="238"/>
      </rPr>
      <t xml:space="preserve">
kompaktne izvedbe, z zaščitno konstrukcijo iz nerjavnega materiala in vgrajenim zračnim ventilom s funkcijo odvajanja in dovajanja ≥ 180 m</t>
    </r>
    <r>
      <rPr>
        <vertAlign val="superscript"/>
        <sz val="9"/>
        <rFont val="Arial CE"/>
        <charset val="238"/>
      </rPr>
      <t>3</t>
    </r>
    <r>
      <rPr>
        <sz val="9"/>
        <rFont val="Arial CE"/>
        <charset val="238"/>
      </rPr>
      <t>/h zraka v/iz cevovoda in avtomatskim zapornim ventilom, ki omogoča vgradnjo pod tlakom. Zračnik mora biti opremljen z drenažnim izpustom iz telesa zračnika. 
S prirobnico, EPDM tesnilom in deli iz NL z obojestransko epoksi zaščito min. debeline 250 mikronov. Zračnik opremljen z drenažnim sistemom.  Delovno območje od 1 do 16 bar. 
Ustrezati mora zahtevam standarda SIST EN 1074-4.
Vgradnja v jašku:
Avtomatski zračni izpustno sesalni ventil za vodovodne sisteme s tremi funkcijami (I. odvajanje zraka med polnjenjem cevovoda; II. dovajanje zraka med praznjenjem cevovoda in odv/dovajanje zraka med normalnim delovanjem). 
Zračniki ≥ DN80 obvezno s telesom nodularne litine in plovcem iz nerjeveče litine, tesnilo iz EPDM gume. Deli iz nodularne litine z obojestranskim epoksi premazom min. debeline 250 mikronov. 
Telo zračnika &lt;DN80 lahko iz drugih nerjavnih materialov.
S prirobničnim priključkom (PN16) skladnim s SIST EN 1092-2:2008. Vključno s tesnilnim in pritrdilnim materialom.
Zračnik mora ustrezati zahtevam standarda SIST EN 1074-4.</t>
    </r>
  </si>
  <si>
    <t>Izdelava geodetskega posnetka v papirnati (4x) in elektronski obliki skladno z internimi tehničnimi normativi za izvajanje del v katastru JP Vodovod -Kanalizacija Snaga d.o.o. in vris v kataster GJI. Ter pridobitev potrdila o vrisu v kataster.</t>
  </si>
  <si>
    <t xml:space="preserve"> - javni vodovod  m - KOMPLET</t>
  </si>
  <si>
    <t>Obveščanje o prekinitvah oskrbe z vodo prizadetih porabnikov v času gradnje. KOMPLET</t>
  </si>
  <si>
    <t>Stroški izdelave elaborata o ravnanju z odpadki, ki nastanejo pri gradbenih delih, s končnim poročilom in zahtevano dokumentacijo v skladu z Uredbo o ravnanju z odpadki, ki nastanejo pri gradbenih delih oziroma drugimi predpisi za to področje.
Upoštevati delilnik stroškov, ki ga pripravijo investitorji!</t>
  </si>
  <si>
    <t>Strokovni nadzor prizadetih soglasodajalcev zaradi posega v varovalni pas komunalnega voda in nadzor upravljalcev tangiranih komunalnih vodov v času gradnje. Glej zbirno karto komunalnih vodov in vzdolžni profil vodovoda. Obračun po dejanskih stroških.</t>
  </si>
  <si>
    <t>Izdelava varnostnega načrta za zagotavljanje varnosti in zdravja pri delu na gradbišču skladno s predpisi, ki obravnavajo to področje (Uredba o zagotavljanju varnosti in zdravja pri delu na začasnih in premičnih gradbiščih (Ur.list RS št. 83/05 in spremembe) in drugi ukrepi za VZD, ki sledijo iz ZVZD-1.
Upoštevati delilnik stroškov, ki ga pripravijo investitorji!</t>
  </si>
  <si>
    <t>DN100-DN150</t>
  </si>
  <si>
    <t xml:space="preserve">Dezinfekcija in izpiranje položenega vodovoda po standardu SIST EN 805:2000, z dopolnitvami JP VO-KA SNAGA d.o.o., vključno s pridobitvijo ustreznega zapisnika.
Upoštevana priprava z vso potrebno opremo za izvedbo. </t>
  </si>
  <si>
    <t>Tlačni preizkus položenih hišnih vodovodnih priključkov po standardu SIST EN 805 z dopolnitvami JP VO-KA SNAGA d.o.o. in z vsemi dodatnimi potrebnimi deli. (glej tehnično poročilo)</t>
  </si>
  <si>
    <t>Tlačni preizkus položenega cevovoda po standardu SIST EN 805:2000, z dopolnitvami JP VO-KA SNAGA d.o.o., vključno s pridobitvijo ustreznega zapisnika.
Upoštevana priprava z vso potrebno opremo za izvedbo ter faznost gradnje in morebitni tlačni preizkus v večih delih!</t>
  </si>
  <si>
    <t>JP Vodovod-Kanalizacija Snaga d.o.o.,</t>
  </si>
  <si>
    <r>
      <rPr>
        <b/>
        <sz val="10"/>
        <rFont val="Arial CE"/>
        <charset val="238"/>
      </rPr>
      <t>OPOMBE:</t>
    </r>
    <r>
      <rPr>
        <sz val="10"/>
        <rFont val="Arial CE"/>
        <charset val="238"/>
      </rPr>
      <t xml:space="preserve">
</t>
    </r>
    <r>
      <rPr>
        <b/>
        <sz val="10"/>
        <rFont val="Arial CE"/>
        <charset val="238"/>
      </rPr>
      <t>Upoštevati načrte priključkov in dejansko stanje priključka. Predstavnik JP Vodovod-Kanalizacija Snaga d.o.o. pregleda vsak priključek!</t>
    </r>
  </si>
  <si>
    <t>Prenos po gradbišču, polaganje v jarek in montaža navrtnih zasunov s priključnim vrtljivim kolenom, vgradno garnituro, cestno kapo in montažnih betonskih podložk. Montaža na NL  cev. Vključno z izvedbo izvrtine in povezavo vodovodne cevi na koleno. KOMPLET</t>
  </si>
  <si>
    <t xml:space="preserve">Zakoličba osi cevovoda z zavarovanjem osi, oznako horizontalnih in vertikalnih lomov, oznako vozlišč, odcepov in zakoličba mesta prevezave na javni cevovod. </t>
  </si>
  <si>
    <t>Priprava in ureditev gradbišča z odstranitvijo vseh ovir na trasi. Ograditev in zavarovanje gradbišča s predpisano prometno signalizacijo, kot so letve, opozorilne vrvice, znaki, svetlobna telesa,...v skladu z načrtom organizacije gradbišča in varnostnim načrtom. Odstranitev eventualnih ovir in ureditev delovnega platoja,.... Z vzpostavitvijo v prvotno stanje  po končanih delih.
KOMPLET</t>
  </si>
  <si>
    <t xml:space="preserve"> za vodovodne priključke </t>
  </si>
  <si>
    <t xml:space="preserve">- za priključke </t>
  </si>
  <si>
    <t>1.2.400</t>
  </si>
  <si>
    <t>Izdelava geodetskega načrta novega stanja zemljišča po končani gradnji; za vodovod. 
Upoštevati delilnik stroškov med investitorji!</t>
  </si>
  <si>
    <t>FFR100/80</t>
  </si>
  <si>
    <t>F100</t>
  </si>
  <si>
    <t>Montaža podtalnega hidranta s prostim pretokom - blatnika s prirobnico DN80-DN100 in cestno kapo po navodilih proizvajalca, ter dokončna obdelava in zaščita spojev pred korozijo. Vključno z montažo pripadajočega drenažnega elementa!</t>
  </si>
  <si>
    <t>Podtalni hidrant PN 10-16 s prostim pretokom - uporaba kot blatnik, s pripadajočim montažnim PP drenažnim elementom (npr. Hawle 490F+Z). 
Vključno z betonsko podložko cestne kape, cestno kapo in pokrovom iz nodularne litine skladna z DIN 4055 za vgradnjo v povozno površino.</t>
  </si>
  <si>
    <t>3.1.102.</t>
  </si>
  <si>
    <t>1.2.6.</t>
  </si>
  <si>
    <t>Podtalni hidrant PN 10-16 (npr. IMP armature, HAWLE,...). 
Vključno z betonsko podložko cestne kape, cestno kapo s pokrovom iz nodularne litine skladna z DIN 4055 za vgradnjo v povozno površino.</t>
  </si>
  <si>
    <t>3.1.100.</t>
  </si>
  <si>
    <t>Montaža podtalnega hidranta s prirobnico DN80-DN100 in cestno kapo po navodilih proizvajalca, ter dokončna obdelava in zaščita spojev pred korozijo.</t>
  </si>
  <si>
    <t>2.1.450.</t>
  </si>
  <si>
    <t>Montaža odzračevalne armature podzemne izvedbe s prirobnico DN50-DN80 in cestno kapo po navodilih proizvajalca. Vključno z rezanjem jeklenega telesa zračnika (odzračevalna cev in nosilna zaščitna cev) za prilagoditev po višini.</t>
  </si>
  <si>
    <t>3.1.110.</t>
  </si>
  <si>
    <t>Odzračevalna garnitura PN10-16 (npr. ''Hawle'' Nr.9822,...). 
Vključno z betonsko podložko cestne kape, cestno kapo z odprtino min. 300 mm in pokrovom iz nodularne litine.</t>
  </si>
  <si>
    <t>DN80 (l =1055m)</t>
  </si>
  <si>
    <t>FF80(100*)</t>
  </si>
  <si>
    <t>Q80</t>
  </si>
  <si>
    <t>Doplačilo za ročni izkop jarka (ocena %) globine do 1,5 m v  kamnini III. kategorije z odmetavanjem izkopanega materiala ob rob jarka.</t>
  </si>
  <si>
    <t xml:space="preserve"> - vod elektronskih komunikacij - kabel v zemlji</t>
  </si>
  <si>
    <t>Nabava, dobava in polaganje opozorilnega signalnega traka nad novo položenim cevovodom na globini cca 70 cm in nad obstoječimi kom. vodi na območju križanj, vzporednega poteka,…. (na globini cca. 50 cm). Po navodilih upravljalcev..</t>
  </si>
  <si>
    <t>Označitev gradbišča z izdelavo in postavitvijo obvestilne table na gradbišču (skladno z Gradbenim zakonom in dopolnitvami, Pravilnikom o gradbiščih ter navodili Ministrstva), vključno z odstranitvijo.
Upoštevati delilnik stroškov, ki ga pripravijo investitorji!</t>
  </si>
  <si>
    <t>Koordinacija za varnost in zdravje pri delu na gradbišču v skladu s predpisi, ki obravnavajo to področje (Uredba o zagotavljanju varnosti in zdravja pri delu na začasnih in premičnih gradbiščih), vključno z vodenjem knjige ukrepov.  
Upoštevati delilnik stroškov, ki ga pripravijo investitorji!</t>
  </si>
  <si>
    <t>Načrt organizacije gradbišča (skladno z Gradbenim zakonom in dopolnitvami, ter Pravilnikom o gradbiščih) in prijava gradbišča. KOMPLET
Upoštevati delilnik stroškov, ki ga pripravijo investitorji!</t>
  </si>
  <si>
    <t>Izdelava elaborata in pridobitev dovoljenja za zaporo ceste z ureditvijo prometnega režima v času gradnje z obvestili, postavitev prom. signalizacije v času gradnje, ureditev obvoza, manipulativni stroški,... Po končanih delih odstranitev in vzpostavitev prometnega režima. 
Upoštevati delilnik stroškov, ki ga pripravijo investitorji!</t>
  </si>
  <si>
    <t xml:space="preserve"> - ELEKTRONSKE KOMUNIKACIJE (Telekom, Telemach, T2)</t>
  </si>
  <si>
    <t xml:space="preserve"> - KANALIZACIJA</t>
  </si>
  <si>
    <t xml:space="preserve"> - ELEKTRONSKE KOMUNIKACIJE (Telekom, Telemach, T-2)</t>
  </si>
  <si>
    <t>Izmera, obdelava in priprava digitalnih podatkov (atributiranje, digitalna skica,…) priključkov, skladno z internimi tehničnimi normativi upravljalca vodovodnega omrežja. (skupaj na kos) 
KOMPLET (vodovodni priključki za obstoječe stavbe - OCENA).
Obračun po dejanskem številu priključkov.</t>
  </si>
  <si>
    <t>DN150</t>
  </si>
  <si>
    <t>standardni spoj (NL DN150)</t>
  </si>
  <si>
    <t>E150</t>
  </si>
  <si>
    <t>MMK150(11,25°)</t>
  </si>
  <si>
    <r>
      <t>H</t>
    </r>
    <r>
      <rPr>
        <vertAlign val="subscript"/>
        <sz val="10"/>
        <rFont val="Arial CE"/>
        <charset val="238"/>
      </rPr>
      <t xml:space="preserve"> </t>
    </r>
    <r>
      <rPr>
        <sz val="10"/>
        <rFont val="Arial CE"/>
        <charset val="238"/>
      </rPr>
      <t>= 1,2 - 2,1 m</t>
    </r>
  </si>
  <si>
    <t>T100/100</t>
  </si>
  <si>
    <t>FF80(250*)</t>
  </si>
  <si>
    <t>FFR150/100</t>
  </si>
  <si>
    <t>FF80(400*)</t>
  </si>
  <si>
    <t>F150</t>
  </si>
  <si>
    <t>2.1.265.</t>
  </si>
  <si>
    <t>Montaža odcepov z vgrajenimi tremi zasuni (COMBI III) z vgradbenimi garniturami in cestno kapo po navodilih proizvajalca, ter dokončna obdelava in zaščita spojev pred korozijo.</t>
  </si>
  <si>
    <t>DN150/150</t>
  </si>
  <si>
    <t>3.1.83.</t>
  </si>
  <si>
    <r>
      <t>H</t>
    </r>
    <r>
      <rPr>
        <vertAlign val="subscript"/>
        <sz val="10"/>
        <rFont val="Arial CE"/>
        <charset val="238"/>
      </rPr>
      <t xml:space="preserve">vgr </t>
    </r>
    <r>
      <rPr>
        <sz val="10"/>
        <rFont val="Arial CE"/>
        <charset val="238"/>
      </rPr>
      <t>= 1,2-2,1 m</t>
    </r>
  </si>
  <si>
    <t>2.1.400.</t>
  </si>
  <si>
    <t>teža posameznega kosa od 51 do 100 kg</t>
  </si>
  <si>
    <t>1.1.130.</t>
  </si>
  <si>
    <t>Izvedba križanja z obstoječim vodom iz betonske cevi večjega profila (DN&gt;300 mm). Postopen izkop in zavarovanje obstoječega voda, ter polno obbetoniranje obst. cevi. Vključno z nabavo potrebnega materiala.</t>
  </si>
  <si>
    <t>1.1.111.</t>
  </si>
  <si>
    <t>1.1.126.</t>
  </si>
  <si>
    <t>Nabava, dobava in polaganje signalnega opozorilnega traku na utrjeno površino nad obstoječimi kom. vodi na območju križanj, vzporednega poteka,…. (na globini cca. 50 cm). Po navodilih upravljalcev.</t>
  </si>
  <si>
    <t>1.2.601**</t>
  </si>
  <si>
    <t>1.2.604**</t>
  </si>
  <si>
    <t>1.2.608**</t>
  </si>
  <si>
    <t>1.2.609**</t>
  </si>
  <si>
    <t>1.2.610**</t>
  </si>
  <si>
    <t>1.2.639**</t>
  </si>
  <si>
    <t>1.2.651**</t>
  </si>
  <si>
    <t>1.2.680**</t>
  </si>
  <si>
    <t>Izdelava zaščite okrog stikov cestnih kap in pokrovov s finim asfaltom.</t>
  </si>
  <si>
    <t>Odcep T z vgrajenimi tremi zapornimi ventili tip E2 z mehkim tesnenjem s prirobnicami DN150 - COMBI III/3, PN10/16 (npr. HAWLE,..). V ceni upoštevane nastavljive vgradbene garniture, betonska podložka cestne kape, cestna kapa s pokrovom iz NL za vgradnjo v povozno površino.</t>
  </si>
  <si>
    <t>DN100/DN100 (prirob. DN100 za NL DN100)</t>
  </si>
  <si>
    <t>1.1.70**</t>
  </si>
  <si>
    <t>1.1.79**</t>
  </si>
  <si>
    <t>1.1.81**</t>
  </si>
  <si>
    <t>Nepredvidena dela na zg. ustroju cestišča (% del).</t>
  </si>
  <si>
    <t xml:space="preserve"> (javni del, brez zg. ustroja cestišča)</t>
  </si>
  <si>
    <t xml:space="preserve"> (javni del, z zg. ustrojem cestišča)</t>
  </si>
  <si>
    <t>A=A.1  +  A.2.  (z DDV)</t>
  </si>
  <si>
    <t>A = A. + B. (brez DDV)</t>
  </si>
  <si>
    <t>A = A.1. + A.2. (brez DDV)</t>
  </si>
  <si>
    <t>B.(**)</t>
  </si>
  <si>
    <r>
      <t xml:space="preserve">Prečno zavarovanje obstoječih komunalnih vodov v času gradnje pri polaganju vodovoda pod obst. komunalnimi vodi. Polaganje zaščitnih cevi, podpiranje z lesenimi gredami, podbetoniranjem in obbetoniranje obstoječih komunalnih vodov, … , z vzpostavitvijo v prvotno stanje v primeru poškodb
po navodilih upravljalca
</t>
    </r>
    <r>
      <rPr>
        <b/>
        <sz val="10"/>
        <rFont val="Arial CE"/>
        <charset val="238"/>
      </rPr>
      <t>POSEBEJ SE OBRAČUNAJO SAMO KRIŽANJA Z GLAVNIMI KOMUNALNIMI VODI, KRIŽANJA Z INTERNIMI VODI SO VŠTETA V CENI NA ENOTO ZA IZKOP IN ZASIP.</t>
    </r>
  </si>
  <si>
    <t xml:space="preserve">Širok (60-65°) strojno - ročni (do 10%) izkop jarka (III. kat) med ovirami globine do 1,5 m, z odlaganjem ob rob jarka. 
Širina dna izkopa 60 cm. Brez rušenja zg. ustroja.
Upoštevan tudi izkop na mestu priključka za potrebe podbijanja (2 m3/kos). Obračun po m3. 
Vključno z križanji internih komunalnih vodov.
Pred izdelavo ponudbe obvezen ogled terena! </t>
  </si>
  <si>
    <t>Nabava, dobava in vgradnja peščenih in kamnitih agregatov za zasip jarkov s planiranjem in utrjevanjem v plasteh (do 30 cm) do potrebne zbitosti. Vključno s prevozom do gradbišča (do 25km) in deli pri križanju int. Komunalnih vodov.</t>
  </si>
  <si>
    <t>DN200</t>
  </si>
  <si>
    <t>E200</t>
  </si>
  <si>
    <t>FF80(200*)</t>
  </si>
  <si>
    <t>FF80(300*)</t>
  </si>
  <si>
    <t>FF80(1000)</t>
  </si>
  <si>
    <r>
      <t>H</t>
    </r>
    <r>
      <rPr>
        <vertAlign val="subscript"/>
        <sz val="10"/>
        <rFont val="Arial CE"/>
        <charset val="238"/>
      </rPr>
      <t xml:space="preserve">vgr </t>
    </r>
    <r>
      <rPr>
        <sz val="10"/>
        <rFont val="Arial CE"/>
        <charset val="238"/>
      </rPr>
      <t>= 0,75-1,3 m</t>
    </r>
  </si>
  <si>
    <t>FF80(800*)</t>
  </si>
  <si>
    <t>2.1.420.</t>
  </si>
  <si>
    <t>2.1.285.</t>
  </si>
  <si>
    <t>100 &lt; DN ≤ 200</t>
  </si>
  <si>
    <t>teža posameznega kosa nad 100 kg</t>
  </si>
  <si>
    <t>DN 125 - 200</t>
  </si>
  <si>
    <t>DN 125 -200</t>
  </si>
  <si>
    <t>standardni spoj (NL DN200)</t>
  </si>
  <si>
    <t>neizvlečni - sidrni spoj (NL DN200)</t>
  </si>
  <si>
    <t>Q100</t>
  </si>
  <si>
    <t>MMK100(22,5°)</t>
  </si>
  <si>
    <t xml:space="preserve"> - JAVNA RAZSVETLJAVA</t>
  </si>
  <si>
    <t xml:space="preserve"> - NN elektro kablovod</t>
  </si>
  <si>
    <t xml:space="preserve"> - obstoječi vodi v kabelski kanalizaciji</t>
  </si>
  <si>
    <t>Zavarovanje s podpiranjem in zaščita obstoječih jaškov drugih vodov GJI ter sanacija poškodb z vzpostavitvijo v prvotno stanje po koncu gradnje.</t>
  </si>
  <si>
    <t>Vzdolžna zaščita in varovanje obstoječih komunalnih vodov ob robu gradbene jame v času gradnje na mestu, kjer ta poteka vzporedno s projektiranim vodovodom pod nadzorom in po navodilih upravljavca posameznega voda.</t>
  </si>
  <si>
    <t>1.2.370.</t>
  </si>
  <si>
    <t xml:space="preserve"> - obstoječ vod el. komunikacij v zemlji</t>
  </si>
  <si>
    <t xml:space="preserve"> - vod javne razsvetljave v času gradnje</t>
  </si>
  <si>
    <t xml:space="preserve"> - plinovod 150&lt;DN&lt;250</t>
  </si>
  <si>
    <t xml:space="preserve"> - plinovod &lt;DN150</t>
  </si>
  <si>
    <t>FFR100/50</t>
  </si>
  <si>
    <t>FF100(1000)</t>
  </si>
  <si>
    <t xml:space="preserve"> - obstoječ vodovod DN80-150, se varuje v času gradnje</t>
  </si>
  <si>
    <t>DN1000</t>
  </si>
  <si>
    <t>Prečno zavarovanje obstoječih komunalnih vodov v času gradnje pri polaganju vodovoda pod obst. komunalnimi vodi. Podpiranje z lesenimi gredami, podbetoniranje in obbetoniranje obstoječih komunalnih vodov, polaganje v nove zaščitne cevi … , po navodilih upravljalca kom voda, ki ga vodovod prečka.</t>
  </si>
  <si>
    <t>Nabava, transport fitingov in vodovodne armature za merilna mesta - OCENA:
spojke za PE cevi, kolena, redukcijski kosi, vložek nepovratnega ventila,holandci, tesnila, pipe,…., material se nabavi za vsako mesto posebej glede na načrt priključka in v dogovoru z upravljalcem.
KOMPLET OPREMA VODOMERNEGA MESTA SKLADNO Z TEHNIČNIMI NAVODILI ZA VODOVOD UPRAVLJAVCA JAVNEGA VODOVODA.</t>
  </si>
  <si>
    <t>za vodomer DN20</t>
  </si>
  <si>
    <t xml:space="preserve">Demontaža ter ponovna montaža novih armatur, fitingov, spojk,... na obstoječih vodomernih mestih z vodomeri do DN40. Vključno z nakladanjem demontiranih kosov na kamion in odvozom na trajno deponijo (do 25 km), s plačilom takse. </t>
  </si>
  <si>
    <t>d32-d50</t>
  </si>
  <si>
    <t>2.1.12.</t>
  </si>
  <si>
    <t>NL DN150 v z. c. DN300</t>
  </si>
  <si>
    <t>DN150/DN300</t>
  </si>
  <si>
    <t>3.1.280.</t>
  </si>
  <si>
    <t>3.1.281.</t>
  </si>
  <si>
    <t>2.1.13.</t>
  </si>
  <si>
    <t xml:space="preserve">Odstranitev in ponovna vzpostavitev zunanje ureditve (tlakovci, asfalt,…) po koncu gradnje hišnega priključka. Pred izdelavo ponudbe obvezen ogled terena.
Vključno z nakladanjem ruševin na kamion in transport na trajno deponijo s plačilom takse ter nabavo, dobavo in vgradnjo novega materiala (tlakovcev, plošč, asfalta,...) - zamenjava novih in poškodovanih.
Pred izdelavo ponudbe obvezen ogled terena! </t>
  </si>
  <si>
    <t xml:space="preserve">Povečanje preboja stene stavbe za montažo priključka in sanacija odkopane stene objekta (vodomerno mesto) -&gt; vzpostavitev v prvotno stanje. Kot npr.
- vodotesna zatesnitev preboja stene,
- premaz zunanjih betonskih sten s policementno vodotesno maso,
- vzpostavitev hidroizolacije (npr. izotekt), 
- izdelava zaščitne plasti iz čepaste folije in
- vsa druga potrebna dela za vzpostavitev, vključno z nabavo, dobavo in vgradnjo materiala
Obračun po dejanskih stroških
</t>
  </si>
  <si>
    <t xml:space="preserve"> - za preboj d40-d100</t>
  </si>
  <si>
    <t>UPOŠTEVANO, DA SE OBNOVA VODOVODA IZVEDE SOČASNO Z GRADNJO IN OBNOVO / REKONSTRUKCIJO DRUGE GOSPODARSKE JAVNE INFRASTRUKTURE NA OBMOČJU OBDELAVE. GRADNJA IN OBNOVA DRUGIH VODOV GJI JE OBRAVNAVANA V SAMOSTOJNI DOKUMENTACIJI IN NI PREDMET TEGA PZI NAČRTA OBNOVE VODOVODA.</t>
  </si>
  <si>
    <t>SKUPNA REKAPITULACIJA OBNOVE VODOVODA PO PZI št. 1889/21</t>
  </si>
  <si>
    <t xml:space="preserve">B. SKUPAJ ZG. USTROJ CESTIŠČA OB OBNOVI VODOVODA PO TRŽAŠKI </t>
  </si>
  <si>
    <t>C.1 Obnova in prevezava obstoječih priključkov  (1 kos - OCENA)</t>
  </si>
  <si>
    <t xml:space="preserve">D. SPLOŠNI STROŠKI IN TUJE STORITVE; </t>
  </si>
  <si>
    <t>D. SPL. - SPLOŠNI STROŠKI IN TUJE STORITVE PRI OBNOVI VODOVODA</t>
  </si>
  <si>
    <t>C. HIŠNI PRIKLJUČKI TRŽAŠKA - obnova,  SKUPAJ 1 kos (OCENA!)</t>
  </si>
  <si>
    <t>C.1 VODOVODNI PRIKLJUČKI - (OBNOVA 1 kos - OCENA)</t>
  </si>
  <si>
    <t>C.1 OBNOVA OBSTOJEČIH PRIKLJUČKOV NA OBMOČJU OBNOVE VODOVODA - TRŽAŠKA (OCENA - obračun po dejanskih stroških)</t>
  </si>
  <si>
    <r>
      <t xml:space="preserve">OPOMBA: ker vodovodni priključki niso predmet načrta - OCENA. 
Na nov/obnovljenvodovod se prevežejo vsi obstoječi porabniki na tangiranem območju (1 kos), ki so upoštevani v popisu. Porabniki, ki še nimajo samostojnih priključkov morajo pred izvedbo priključka pridobiti soglasje za priključitev JP VO-KA SNAGA d.o.o. na podlagi načrta priključka.
</t>
    </r>
    <r>
      <rPr>
        <sz val="10"/>
        <rFont val="Arial CE"/>
        <charset val="238"/>
      </rPr>
      <t xml:space="preserve">
Profili priključnih cevi in količine so ocenjeni na podlagi razpoložljivih podatkov. Profile se po ob obnovi prilagodi načrtom priključkov, oz. dejanskemu stanju in potrebam porabnikov!
Obnova vodovodnih priključkov se izvede skladno z veljavno zakonodajo, navodili izvajalca javne službe in pravili stroke. Obst. vodovodne priključke mora pred obnovo obvezno pregledati strokovna služba izvajalca javne službe, ki določi obseg obnove. 
Uporabnik mora poskrbeti za ustreznost merilnega mesta skladno z zahtevami izvajalca javne službe! Vsi morebitni novi priključki se zgradijo na osnovi samostojnega načrta in soglasja JP VO-KA SNAGA d.o.o.</t>
    </r>
    <r>
      <rPr>
        <sz val="5"/>
        <rFont val="Arial ce"/>
        <charset val="238"/>
      </rPr>
      <t xml:space="preserve">
</t>
    </r>
    <r>
      <rPr>
        <sz val="10"/>
        <rFont val="Arial CE"/>
        <charset val="238"/>
      </rPr>
      <t xml:space="preserve">V primeru prekomerne porabe vode predlagamo uskladitev dimenzije priključnega cevovoda in vodomera dejanskim potrebam!
Obnova obstoječega vodovoda tangira obstoječega porabnika vode. Vsi tangirani priključki se obnovijo skladno z veljavno zakonodajo in zahtevami izvajalca javne službe. 
Pri gradnji upoštevati tudi načrte priključkov za nove porabnike).  </t>
    </r>
    <r>
      <rPr>
        <b/>
        <sz val="10"/>
        <rFont val="Arial CE"/>
        <charset val="238"/>
      </rPr>
      <t xml:space="preserve">
</t>
    </r>
  </si>
  <si>
    <t xml:space="preserve"> upoštevano, da se priključek izvede s podbijanjem
</t>
  </si>
  <si>
    <t>**za NL DN100, Priključno koleno d32</t>
  </si>
  <si>
    <r>
      <t xml:space="preserve">-za priključke 
</t>
    </r>
    <r>
      <rPr>
        <i/>
        <sz val="9"/>
        <rFont val="Arial CE"/>
        <charset val="238"/>
      </rPr>
      <t>Upoštevan tudi izkop na mestu priključka za potrebe podbijanja (3m3/kos).</t>
    </r>
    <r>
      <rPr>
        <sz val="10"/>
        <rFont val="Arial CE"/>
        <charset val="238"/>
      </rPr>
      <t xml:space="preserve"> </t>
    </r>
  </si>
  <si>
    <t>d75, dolžina podbijanja 30m</t>
  </si>
  <si>
    <t>A.+B.+C.+D. OBNOVA javnega vodovoda s splošnimi stroški in obnovo priključkov (z DDV)</t>
  </si>
  <si>
    <t>A.2 VODOVODNI PROVIZORIJ ob obnovi vodovoda po  Tržaški s prevezavami</t>
  </si>
  <si>
    <t>A. SKUPAJ VODOVOD po Tržaški s prevezavami</t>
  </si>
  <si>
    <t>B. ZGORNJI USTROJ CESTIŠČA po Tržaški PRI OBNOVI VODOVODA</t>
  </si>
  <si>
    <t>A. + B. SKUPAJ VODOVOD po Tržaški s prevezavami</t>
  </si>
  <si>
    <t>A.1. JAVNI VODOVOD po Tržaški s prevezavami</t>
  </si>
  <si>
    <t>1. - PREDDELA IN GRADBENA DELA (vodovod po Tržaški s prevezavami)</t>
  </si>
  <si>
    <t>PREDDELA IN GRADBENA DELA za vodovod 
po Tržaški s prevezavami (SKUPAJ)</t>
  </si>
  <si>
    <t>PREDDELA za javni vodovod po Tržaški s prevezavami</t>
  </si>
  <si>
    <t>Priprava, ograditev, zavarovanje in ureditev gradbišča v skladu z načrtom organizacije gradbišča in varnostnim načrtom.Vključno s postavitvijo začasnih gradbiščnih objektov in opreme, zagotovitvijo dostopa do javne ceste in začasnih priključkov gradbišča za preskrbo z vodo in elektriko.
Komplet za gradnjo vodovoda po Tržaški s prevezavami</t>
  </si>
  <si>
    <t>Vzpostavitev gradbišča v prvotno stanje po končanih delih. Odstranitev začasnih objektov, signalizacije, začasne deponije,… Ponovna vzpostavitev odstranjenih mejnikov,… 
Komplet za gradnjo vodovoda po Tržaški s prevezavami</t>
  </si>
  <si>
    <t>3.1. - VODOVODNI MATERIAL za javni vodovod po Tržaški s prevezavami</t>
  </si>
  <si>
    <r>
      <rPr>
        <b/>
        <sz val="10"/>
        <rFont val="Arial CE"/>
        <charset val="238"/>
      </rPr>
      <t>OPOMBE:</t>
    </r>
    <r>
      <rPr>
        <sz val="10"/>
        <rFont val="Arial CE"/>
        <charset val="238"/>
      </rPr>
      <t xml:space="preserve"> 
</t>
    </r>
    <r>
      <rPr>
        <b/>
        <sz val="10"/>
        <rFont val="Arial CE"/>
        <charset val="238"/>
      </rPr>
      <t>PONUDNIK SE Z ODDAJO PONUDBE ZAVEZUJE, DA PONUJEN MATERIAL POLEG VSEH V RS VELJAVNIH STANDARDOV USTREZA MINIMALNIM ZAHTEVANIM KARAKTERISTIKAM IZ OBRAZCA 1, KI JE SESTAVNI DEL POPISA IN VSEM DRUGIM ZAHTEVAM, KI IZHAJAJO IZ TEHNIČNIH PRAVIL ZA VODOVOD IZVAJALCA JAVNE SLUŽBE OSKRBE Z VODO!</t>
    </r>
    <r>
      <rPr>
        <sz val="5"/>
        <rFont val="Arial ce"/>
        <charset val="238"/>
      </rPr>
      <t xml:space="preserve">
</t>
    </r>
    <r>
      <rPr>
        <sz val="10"/>
        <rFont val="Arial CE"/>
        <charset val="238"/>
      </rPr>
      <t>VES MATERIAL MORA PRED VGRADNJO PREGLEDATI IN POTRDITI PREDSTAVNIK UPRAVLJALCA.</t>
    </r>
    <r>
      <rPr>
        <sz val="5"/>
        <rFont val="Arial ce"/>
        <charset val="238"/>
      </rPr>
      <t xml:space="preserve">
</t>
    </r>
    <r>
      <rPr>
        <b/>
        <sz val="10"/>
        <rFont val="Arial CE"/>
        <charset val="238"/>
      </rPr>
      <t xml:space="preserve">V CENI VODOVODNEGA MATERIALA (/kos) JE UPOŠTEVANA NABAVA; DOBAVA IN TRANSPORT DO GRADBIŠČA. </t>
    </r>
    <r>
      <rPr>
        <sz val="10"/>
        <rFont val="Arial CE"/>
        <charset val="238"/>
      </rPr>
      <t xml:space="preserve">
VSA OPREMA (vgradbene garniture, ročna kolesa, cestne kape,..),  TESNILNI (tesnila) TER PRITRDILNI (matice, vijaki, podložke) IN DRUG DROBEN KLJUČAVNIČARSKI MATERIAL SE DOBAVLJA IN JE UPOŠTEVAN V KOMPLETU Z ARMATURAMI FAZONSKIMI KOSI:
- za vsako prirobnico DN80 se nabavi 8 vijakov M16×85, 8 matic in 16 podložk
- za vsako prirobnico DN100 se nabavi 8 vijakov M16×90, 8 matic in 16 podložk
- za vsako prirobnico DN150 se nabavi 8 vijakov M20×100, 8 matic in 16 podložk
- za vsako prirobnico DN200 se nabavi 12 vijakov M20x100, 12 matic in 24 podložk
- za vsako prirobnico DN300 se nabavi 12 vijakov M24x130, 12 matic in 24 podložk
- za vsako prirobnico DN400 se nabavi 16 vijakov M27x150, 16 matic in 32 podložk</t>
    </r>
  </si>
  <si>
    <r>
      <t>Tlačne cevi iz nodularne litine (NL) z navadnim ali varovanim sidrnim spojem in EPDM tesnilom, preferiranega tlačnega razreda najmanj C40 (do vključno DN300) oz. C30 za DN &gt;300, dolžina posamezne cevi je 6 m. Vsi spoji morajo biti primerni za tlake minimalno 16 bar oz. 25 bar (skladno s ponudbenim predračunom in spodnjimi specifikacijami ter zahtevami naročnika v razpisni dokumentaciji).
Cevi morajo biti izdelane na obojko v skladu s SIST EN 545:2011. Na zunanji strani morajo biti zaščitene z aktivno galvansko zaščito, ki omogoča vgradnjo cevi tudi v agresivno zemljo z zlitino Zn + Al debeline 400 g/m</t>
    </r>
    <r>
      <rPr>
        <vertAlign val="superscript"/>
        <sz val="9"/>
        <rFont val="Arial CE"/>
        <charset val="238"/>
      </rPr>
      <t>2</t>
    </r>
    <r>
      <rPr>
        <sz val="9"/>
        <rFont val="Arial CE"/>
        <charset val="238"/>
      </rPr>
      <t xml:space="preserve"> (v razmerju 85%  in ostalo Al) in modrim pokrivnim nanosom, na notranji strani pa s cementno oblogo v skladu s SIST EN 545:2011. 
Druga zunanja zaščita cevi možna le ob izrecni zahtevi v popisu vodovodnega materiala - te cevi morajo biti izdelane skladno s SIST EN 545:2011 - Annex D, točka D.2.3)
Cevi morajo biti obvezno opremljene z odgovarjajočimi tesnili v skladu z SIST EN 681-1 in ISO 4633. Obojčno tesnilo oz. spoj mora biti zaradi zagotovitve kvalitete spoja preizkušen skupaj s cevmi (certifikat).</t>
    </r>
  </si>
  <si>
    <t>Montažno-demontažni kos:
Montažno-demontažni kosi s telesom iz jeklene ali nodularne litine in zaščitenim z epoksi zaščito min. debeline 250 mikronov, s stojnimi vijaki na eni strani in maticami za regulacijo, s koničnim tesnenjem. Testiran po SIST EN 12266-1. Tesnila EPDM ali NBR.</t>
  </si>
  <si>
    <t>Odcepi z vgrajenimi zasuni:
Kompaktne izvedbe, T ali TT kos z vgrajenim enim ali več zasuni. Vgrajeni zasuni morajo biti izvedbe z mehkim tesnenjem z vretenom iz nerjavečega jekla, klin zasuna je zaščiten z EPDM elastomerno gumo, tesnenje na vretenu je izvedeno z dvema "O" tesniloma.
Telo armature iz nodularne litine z obojestransko epoksi zaščito pred erozijo.
Ustrezati morajo zahtevam standardov SIST EN1074 in SIST EN12266.</t>
  </si>
  <si>
    <t>Prirobnična loputa:
dvojno ekscentrična, ki omogoča 100% tesnenje. Ohišje in loputa iz litine GGG-50 ali GGG-40, zaščitena z obojestransko epoksi zaščito minimalne debeline 250 mikronov. 
Sedež lopute iz nerjavečega materiala, vreteno in vijaki, ki so v stiku z medijem iz nerjavečega jekla. Tesnenje na vretenu je izvedeno z dvema "O" EPDM tesniloma. Tesnilo iz EPDM.
Loputa mora ustrezati zahtevam SIST EN 1074, SIST EN 593:2009, SIST EN 12266.</t>
  </si>
  <si>
    <t>Tlačne cevi z obojko iz nodularne litine (NL), tlačni razred C40 za profile do vključno DN300 in C30 za profile večje od DN300, komplet s pripadajočimi obojčnimi tesnili prilagojenimi pogojem vgradnje. Osnovni standardni spoj - npr. STD, Tyton; oz. varovani sidrni neizvlečni spoj - npr. STD-Vi, Tyton-SIT,.. - glede na pogoje vgradnje. Sidrni spoj mora prenesti tlak vsaj 16 bar. Dolžina cevi je povečana za 2 % zaradi obdelave.</t>
  </si>
  <si>
    <t>DN400</t>
  </si>
  <si>
    <t>sidrni spoj (NL DN400)</t>
  </si>
  <si>
    <t>SKUPAJ VODOVODNI MATERIAL po Tržaški s prevezavami (brez DDV!)</t>
  </si>
  <si>
    <t>DN300</t>
  </si>
  <si>
    <t>DN600</t>
  </si>
  <si>
    <t xml:space="preserve"> 3.1.13.</t>
  </si>
  <si>
    <t xml:space="preserve">Drsnik / distančnik za polaganje vodovodne cevi NL v zaščitno cev GRP, kot npr. tip AZ/AC </t>
  </si>
  <si>
    <t>DN200/DN300</t>
  </si>
  <si>
    <t>DN400/DN600</t>
  </si>
  <si>
    <t>Zaključna nagubana manšeta za vodotesno zatesnitev prehoda cevi NL v/iz zaščitne cevi GRP z objemnima trakovoma, kot npr. tip DU</t>
  </si>
  <si>
    <t>PROVIZORIJ NI POTREBEN</t>
  </si>
  <si>
    <t>ZGORNJI USTROJ CESTIŠČA PRI OBNOVI javnega vodovoda po Tržaški</t>
  </si>
  <si>
    <t xml:space="preserve">DELA NA ZGORNJEM USTROJU </t>
  </si>
  <si>
    <t>Rezanje asfaltne plasti s talno diamantno žago, debele 11 do 15 cm</t>
  </si>
  <si>
    <t>Porušitev in odstranitev robnika iz cementnega betona vključno z nakladanjem na prevozno sredstvo, odvozom na stalno gradbeno depoinijo in plačilom deponijske takse.</t>
  </si>
  <si>
    <t>Strojno čiščenje asfalta pred pobrizgom z bitumensko emulzijo.</t>
  </si>
  <si>
    <t>Odvzem vzorcev in izvedba meritev ustreznosti vgradnje in vgrajenih materialov  ter izdelava končnega poročila s strani akreditirane organizacije.</t>
  </si>
  <si>
    <t>Vgradnja obstoječih  dvignjenih in spuščenih robnikov v ravnini ali krivini iz naravnega kamna dimenzij 15x25 cm - vključno s transportom z začasne deponije. V ceni je zajeto polaganje robnikov na predpisano višino, betonski temelj robnika debeline 10 cm iz cementnega betona C20/25, fugiranje stikov robnikov s fino cementno malto 1:3 ter vsa dodatna in zaščitna dela.</t>
  </si>
  <si>
    <t>Porušitev in odstranitev asfaltne plasti v debelini nad 10 cm vključno z nakladanjem na prevozno sredstvo, odvozom na stalno gradbeno deponijo in plačilom deponijske takse.</t>
  </si>
  <si>
    <r>
      <t xml:space="preserve">PLANUM TEMELJNIH TAL
</t>
    </r>
    <r>
      <rPr>
        <sz val="10"/>
        <rFont val="Arial CE"/>
        <charset val="238"/>
      </rPr>
      <t>Ureditev planuma temeljnih tal zrnate kamnine – 3. kategorije</t>
    </r>
  </si>
  <si>
    <t xml:space="preserve"> Strojni izkopi globine 0-0.5m, v terenu III. -IV. kat. vključno z nakladanjem na prevozno sredstvo, z odvozom na začasno deponijo izvajalca za kasnejšo uporabo oz. na stalno  gradbeno deponijo in plačilom deponijske takse</t>
  </si>
  <si>
    <t>Izdelava posteljice iz drobljenih kamnitih zrn v debelini 40 cm vključno z nabavo in dobavo materiala</t>
  </si>
  <si>
    <t xml:space="preserve"> Izdelava vezne asfaltne plasti iz zmesi AC 16 bin PmB 45/80-65, A2 v debelini 6 cm vključno z nabavo in dobavo materiala</t>
  </si>
  <si>
    <t>Izdelava nosilne asfaltne plasti iz zmesi AC 22 base B 50/70, A2 v debelini 8 cm vključno z nabavo in dobavo materiala</t>
  </si>
  <si>
    <t>Pobrizg podlage s cestogradbenim bitumnom B v količini 0,7 kg/m2</t>
  </si>
  <si>
    <t>Izdelava tankoslojne vzdolžne označbe, širina črte 10 cm; svetlostni faktor, drsnost, nočna vidnost v mokrih pogojih, kromatske koordinate morajo ustrezati vrednostim znotraj območja, ki ga določa normativ SIST EN 1436+A1.</t>
  </si>
  <si>
    <t xml:space="preserve"> Izdelava tankoslojne vzdolžne prekinjene označbe, širina črte 10cm -15cm; svetlostni faktor, drsnost, nočna vidnost v mokrih pogojih, kromatske koordinate morajo ustrezati vrednostim znotraj območja, ki ga določa normativ SIST EN 1436+A1.</t>
  </si>
  <si>
    <t>Izdelava debeloslojnih prečnih in ostalih označb na vozišču; bele barve; svetlostni faktor, drsnost, nočna vidnost v mokrih pogojih, kromatske koordinate morajo ustrezati vrednostim znotraj območja, ki ga določa normativ SIST EN 1436+A1 (prečne črte, puščice na vozišču, prehod za pešce in kolesarje).</t>
  </si>
  <si>
    <t>Izdelava tankoslojne prečne in ostalih označb rdečerjave barve (barvna lestvica RAL 3011 ali 3001), skladno s standardom SIST EN 1436+A1, površina označbe 0,6 do 1,0 m2</t>
  </si>
  <si>
    <t>1.2.612**</t>
  </si>
  <si>
    <t>1.2.652**</t>
  </si>
  <si>
    <t>1.2.689**</t>
  </si>
  <si>
    <t>1.2.691**</t>
  </si>
  <si>
    <t>1.2.692**</t>
  </si>
  <si>
    <t>1.2.693**</t>
  </si>
  <si>
    <t>1.2.909**.</t>
  </si>
  <si>
    <t>SKUPAJ ZG. USTROJ CESTIŠČA PRI OBNOVI VODOVODA po Tržaški brez DDV!</t>
  </si>
  <si>
    <t>m2</t>
  </si>
  <si>
    <t>1.2.607**</t>
  </si>
  <si>
    <t xml:space="preserve">Nabava, dobava in vgraditev stabilizirane netkane ločilne geotekstilije iz 100% polipropilenskih neskončnih vlaken - na območju povoznih površin. Minimalne zahteve:
natezna trdnost prečno/vzd. &gt;14kN/m, 
raztezek pri porušitvi &gt; 30 % (oboje po SIST EN ISO 10319), 
prebodna trdnost CBR &gt; 2500 N (po SIST EN ISO 12236),
karakteristična velikost por 0,05 mm &lt; O90 &lt; 0,5 (po SIST EN ISO 12956). Material mora imeti CE oznako in izjavo o skladnosti.Vgradnja po navodilih geomehanika. Obračun po dejanskih stroških.
</t>
  </si>
  <si>
    <t>Porušitev in odstranitev asfaltne plasti v debelini 6- 10 cm vključno z nakladanjem na prevozno sredstvo, odvozom na stalno gradbeno depoinijo in plačilom deponijske takse.</t>
  </si>
  <si>
    <t>Rezanje asfaltne plasti s talno diamantno žago, debele 6 do 10 cm</t>
  </si>
  <si>
    <t>Izdelava nosilne asfaltne plasti iz zmesi AC 22 base B 70/100, A4 v debelini 7 cm vključno z nabavo in dobavo materiala</t>
  </si>
  <si>
    <t>Izdelava obrabno zaporne plasti iz zmesi AC 8 surf B 70/100 A4 v debelini 3 cm vključno z nabavo in dobavo materiala</t>
  </si>
  <si>
    <t>Izdelava nevezane nosilne plasti enakomerno zrnatega drobljenca iz kamnine v debelini 21 do 30 cm vključno z nabavo in dobavo materiala</t>
  </si>
  <si>
    <t>Izdelava obrabno zaporne plasti iz zmesi AC 8 surf B 70/100 A5 v debelini 4 cm vključno z nabavo in dobavo materiala</t>
  </si>
  <si>
    <t>1.2.613**</t>
  </si>
  <si>
    <t>1.2.614**</t>
  </si>
  <si>
    <t>1.2.615**</t>
  </si>
  <si>
    <t>A.2. VODOVODNI PROVIZORIJ ob obnovi vodovoda po Tržaški s prevezavami</t>
  </si>
  <si>
    <t>1.1.71**</t>
  </si>
  <si>
    <t>MMA400/80</t>
  </si>
  <si>
    <r>
      <t>H</t>
    </r>
    <r>
      <rPr>
        <vertAlign val="subscript"/>
        <sz val="10"/>
        <rFont val="Arial CE"/>
        <charset val="238"/>
      </rPr>
      <t xml:space="preserve"> </t>
    </r>
    <r>
      <rPr>
        <sz val="10"/>
        <rFont val="Arial CE"/>
        <charset val="238"/>
      </rPr>
      <t>= 3 m</t>
    </r>
  </si>
  <si>
    <t>MMA400/150</t>
  </si>
  <si>
    <t>E400</t>
  </si>
  <si>
    <t>DN400/DN400 (prirob. DN400 za NL DN400)</t>
  </si>
  <si>
    <t>MMK400(45°)</t>
  </si>
  <si>
    <t>MMA400/200</t>
  </si>
  <si>
    <t>MMK200(30°)</t>
  </si>
  <si>
    <t>FFK200(30°)</t>
  </si>
  <si>
    <t>DN200/200</t>
  </si>
  <si>
    <t>FFR200/100</t>
  </si>
  <si>
    <t>T100/80</t>
  </si>
  <si>
    <t>FF100(500)</t>
  </si>
  <si>
    <t>DN100/d110 (prirob. DN100 za PEh d110)</t>
  </si>
  <si>
    <t>MMK400(22,5°)</t>
  </si>
  <si>
    <t>prirobnica DN400 z navojem 1"</t>
  </si>
  <si>
    <t>3.1.111.</t>
  </si>
  <si>
    <t>1"</t>
  </si>
  <si>
    <t>Avtomatski zračnik z notranjim navojem 1". Zračnik s krogloza montažo v jašku PN16, z kapaciteto vsaj 7 m3/uro (npr. ''Hawle'' 9876,...). Zračnik s telesom iz nerjavečeega materiala in višine do 17 cm.
Vključno s pritrdilnim materialom in pocinkano dvojno spojko z zunanjim navojem 1" in krogelnim ventilom 1" z notranjim navojem (npr. tip KV104).</t>
  </si>
  <si>
    <t>F400</t>
  </si>
  <si>
    <t>FFK400(22,5°)</t>
  </si>
  <si>
    <t>DN400/d400 (prirob. DN400 za PVC d400)</t>
  </si>
  <si>
    <t>FFK100(22,5°)</t>
  </si>
  <si>
    <t>FFK100(45°)</t>
  </si>
  <si>
    <t>FFK50(45°)</t>
  </si>
  <si>
    <t>FF50(100*)</t>
  </si>
  <si>
    <t>FF50(250*)</t>
  </si>
  <si>
    <t>T50/50</t>
  </si>
  <si>
    <t>DN50/d63 (prirob. DN50 za Peh d63)</t>
  </si>
  <si>
    <t>DN50 (l =755m)</t>
  </si>
  <si>
    <t>T400/400</t>
  </si>
  <si>
    <t>FFR400/250</t>
  </si>
  <si>
    <t>FFR250/100</t>
  </si>
  <si>
    <t>FF100(250*)</t>
  </si>
  <si>
    <t>FF400(1000)</t>
  </si>
  <si>
    <t>N400</t>
  </si>
  <si>
    <t>montažno demntažni kos (enostranski) DN100, l=300mm</t>
  </si>
  <si>
    <t>montažno demntažni kos (enostranski) DN400, l=425mm</t>
  </si>
  <si>
    <t>3.1.71.</t>
  </si>
  <si>
    <t>DN100 (l=190mm)</t>
  </si>
  <si>
    <t>Prirobnična zaporna loputa dvojne ekscentrične izvedbe PN≥10 (npr. Saint Gobain PAM, VAG, Hawle,...) z ročnim kolesom iz nodularne litine (vgradnja v jašku)</t>
  </si>
  <si>
    <t>EV zasun kratke izvedbe, PN16
V ceni upoštevano ročni kolo iz NL za manipulacijo (vgradnja v jašku)</t>
  </si>
  <si>
    <t>T400/100,ekscentrične izvedbe/odcep DN100 iz dna</t>
  </si>
  <si>
    <t>DN400 (l=310mm)</t>
  </si>
  <si>
    <t xml:space="preserve">Demontaža vseh armatur (hidranti, zasuni,.. s cestnimi kapami in drugo opremo) s pripadajočimi fazoni (DN80-300) na celotnem  delu obstoječega vodovoda, ki se ukinja (cca. 750m, cca 25 kos armatur) in demontaža obstoječega vodovoda na delu trase, kjer nov vodovod poteka po trasi obstoječega (cca. 50m). Vključno s strojno / ročnim nalaganjem materiala na kamion
</t>
  </si>
  <si>
    <t>Zavarovanje deponije vodovodnega materiala na gradbišču. KOMPLET 
Skupaj za vodovod po Tržaški s prevezavami</t>
  </si>
  <si>
    <t>Vzpostavitev začasne oskrbe z vodo v času gradnje - zapiranje zasunov, začasne prekinitve dobave,…. pod nadzorom upravljalca. Brez provizorijev. KOMPLET 
Skupaj za vodovod po Tržaški s prevezavami</t>
  </si>
  <si>
    <t>Polaganje vodovodne cevi NL v zaščitno cev GRP, z montažo distančnikov in zaključnih manšet. Komplet.</t>
  </si>
  <si>
    <t>NL DN200 v z. c. DN300</t>
  </si>
  <si>
    <t>NL DN400 v z. c. DN600</t>
  </si>
  <si>
    <t>Prenos, spuščanje, polaganje in montaža GRP cevi na pripravljeno peščeno posteljico, ter poravnanje v vertikalni in horizontalni smeri. Vključno z rezanjem GRP cevi, obdelavo robov, montažo ravnih vmesnih kosov po potrebi in po priloženih montažnih shemah, ter dokončna obdelava in zaščita spojev. ZAŠČITNE CEVI</t>
  </si>
  <si>
    <t>MONTAŽNA DELA za j.vodovod po Tržaški s prevezavami (SKUPAJ)</t>
  </si>
  <si>
    <t>Montaža zasunov z ročnim kolesom v jašek po navodilih proizvajalca.</t>
  </si>
  <si>
    <t>2.1.286.</t>
  </si>
  <si>
    <t>Montaža prirobnične zaporne lopute z ročnim kolesom v jašek po navodilih proizvajalca.</t>
  </si>
  <si>
    <t xml:space="preserve">Montaža avtomatskega  zračnika z navojem 1" s pripradajočim pritrdilnim materialom (spojka, ventil,….) v jašek po navodilih proizvajalca. </t>
  </si>
  <si>
    <t>&lt;DN200</t>
  </si>
  <si>
    <t>Centrifugirane poliestrske cevi (GRP), SN 10000 N/m2, PN 1 proizvedenih po SIST EN 14364, stiki so tesnjeni s spojkami z gumi tesnili. Vključno s tesnili. UPORABA kot zaščitna cev. Upoštevana dolžina cevi 6 metrov!</t>
  </si>
  <si>
    <t>DN 250</t>
  </si>
  <si>
    <t>DN 400</t>
  </si>
  <si>
    <t>SKUPAJ GRADBENA DELA za vodovod po Tržaški s prevezavami - brez DDV!</t>
  </si>
  <si>
    <t>PREDDELA VODOVOD po  Tržaški s prevezavami (SKUPAJ)</t>
  </si>
  <si>
    <t>GRADBENA DELA VODOVOD po  Tržaški s prevezavami (SKUPAJ)</t>
  </si>
  <si>
    <t>MONTAŽNA DELA VODOVOD po  Tržaški s prevezavami (SKUPAJ)</t>
  </si>
  <si>
    <t>VODOVODNI MATERIAL VODOVOD po  Tržaški s prevezavami (SKUPAJ)</t>
  </si>
  <si>
    <t>provizorij ni potreben</t>
  </si>
  <si>
    <t>V NAČRTU VODOVODA UPOŠTEVANI IZKOPI IN ZASIPI OD SPODNJE KOTE ZGORNJEGA USTROJA CESTE (izkop od -50 cm, zasip do -80cm).
Vsa varovanja, zaščite, prestavitve,... drugih obstoječih komunalnih vodov na območju posega se izvedejo po navodilih in pod nadzorom upravljalcev teh vodov. Obračun v zvezi s prestavitvami se izvede po dejanskih količinah z vpisom v gradbenih knjigah.
IZKOPAN MATERIAL SE LAHKO ZA ZASIP UPORABI LE PO ODOBRITVI GEOTEHNIČNEGA NADZORA!
PRI VSEH IZKOPIH IN ZASIPIH JE POTREBNO FAKTOR RAZRAHLJIVOSTI (RAZSUTJA) UPOŠTEVATI V CENI NA ENOTO!
(**) V načrtu upoštevana rušitev in ponovna vzpostavitev vseh tangiranih javnih prometnih površin v prvotno stanje</t>
  </si>
  <si>
    <t>Stroški vzdrževanja prekopanih javnih površin v času gradnje vodovoda (polivanje - protiprašna zaščita, dosip - udarne jame, planiranje. Vključno z dobavo materiala in delom.
Za gradnjo vodovoda po Tržaški s prevezavami</t>
  </si>
  <si>
    <t xml:space="preserve"> - SN elektro kablovod v KK</t>
  </si>
  <si>
    <t xml:space="preserve"> - NN elektro vod v KK</t>
  </si>
  <si>
    <t xml:space="preserve"> - meteorna kanalizacija iz betonskih cevi DN250 - 300</t>
  </si>
  <si>
    <t xml:space="preserve"> - obstoječ plinovod Peh d225 na delu z osnim odmikom &lt;100cm</t>
  </si>
  <si>
    <t>Varovanje gradbene jame s sistemskimi opaži (90°) na območjih velike gostote komunalih vodov, kot npr. sistem KRINGS KS 60.</t>
  </si>
  <si>
    <t>Izdelava provizornih dostopov do stavb preko izkopanih jarkov, iz plohov debeline 5 cm z ograjo (prenosljivi), ki se lahko na gradbišču uporabijo večkrat. 
Za gradnjo vodovoda po Tržaški s prevezavami</t>
  </si>
  <si>
    <t>Porušitev in odstranitev z nakladanjem na kamion obstoječih podzemnih AB objektov (jaškov s stranico nad 2,5m), ki se ukinjajo. Vključno z opreo jaška in montiranimi armaturami, fazonskimi kosi,…. V cenu upoštevan tudi prevoz na deponijo in oddaja odpadkov na deponiji s plačilom takse</t>
  </si>
  <si>
    <t>PREDDELA za javni vodovod po Tržaški s prevezavami (SKUPAJ)</t>
  </si>
  <si>
    <t>Upoštevano, da se na celotni trasi obnove vodovoda po Tržaški izvaja izkop z razpiranjem brežin s sistemskimi opaži pod kotom 90°, 
Upoštevano, da se del izkopanega kamnitega materiala lahko uporabi za zasip jarka (obst. zg. ustroj dela ceste, ki se poruši).
OCENA, vgradnja le ob potrditvi geomehanskega nadzora</t>
  </si>
  <si>
    <t>Varovan (90°) strojni izkop jarka med ovirami z nakladanjem na kamion. Varovanje s sistemskimi opaži. Širina dna izkopa je 150cm. Izkop v III. kategoriji</t>
  </si>
  <si>
    <t xml:space="preserve"> - globine do 2m</t>
  </si>
  <si>
    <t xml:space="preserve"> - globine 2 do 4m</t>
  </si>
  <si>
    <t xml:space="preserve">Dodatni strojno - ročni širok izkop v kamnini III. kat. na mestih izvedbe prevezav po izvedbi dezinfekcije, odkopov zaradi postavitve novih armatur na končno niveleto, blindiranj, odstranitev obst. armatur, izvedbe novih armaturnih jaškov..... 
Z odlaganjem ob robu jarka, ter zasipom jame z utrjevanjem po plasteh in vzpostavitvijo v prvotno stanje po demontaži. 
</t>
  </si>
  <si>
    <t xml:space="preserve">Širok (63°) strojni izkop jarka med ovirami globine do 2,5m z nakladanjem na kamion. Širina dna izkopa je DN+40 cm oz. min 60 cm. </t>
  </si>
  <si>
    <t>Strojni in ročni zasip z dobrim izkopanim kamnitim materialom z utrjevanjem po plasteh do 30 cm po SPP  (95% - 98%, odvisno od globine po Proctorjevem postopku oz. po TSC 06.100:2003); nosilnost planuma Evd&gt;40 MN/m2 oz. po projektu ureditve ceste.
OCENA</t>
  </si>
  <si>
    <t>Transport dobrega izkopanega materiala na začasno deponijo (do 5km) Vključno z razkladanjem, razgrinjanjem, premetavanjem  in ponovnim nakladanjem na kamion.
- od gradbenega jarka do začasne deponije pri izkopu</t>
  </si>
  <si>
    <t>1.2.165.</t>
  </si>
  <si>
    <t>Nabava, dobava in vradnja kamnitega zasipnega materiala 0-125mm za zasip območja odstranjenih AB jaškov z utrjevanjem v plasteh do 40cm.</t>
  </si>
  <si>
    <t>1.2.341.</t>
  </si>
  <si>
    <t>1.2.342.</t>
  </si>
  <si>
    <t>1.2.343.</t>
  </si>
  <si>
    <t>Nabava dobava in vgradnja zaščite cevi DN400 pri prečkanju prepusta z XPS ploščami debeline 5cm</t>
  </si>
  <si>
    <t>Nabava, dobava materiala, polaganje srednje komplicirane armature iz palic do fi12 in mrež (skupaj cca. 1180kg) ter postavljanje opaža in betoniranje AB (C30/37, XC4, XD1, XF2, Dmax16) vodovodnega jaška velikosti 4,0m×2,0m×2,2 m (svetle mere) z debelino sten in zg. plošče 20cm ter debelino talne plošče 25cm. Izvedba štirih prebojev stene (2x za cev DN400 in 2x za cev DN100).
Jašek s poglobitvijo za zbirajne razlite vode v jašku in tlakom v naklonu. Zaščita jaška s hidroizolacijo: - hladni bitumenski premaz (npr. IBITOL), bitumenski trak (npr. IZOTEKT T4 PLUS) in zaščita HI (gumbasta folija). V ceno je všteta izvedba tamponskega nasutja deb. 15cm pod podložnim betonom, izvedba podložnega betona deb. 10 cm (C12/15). Vključno z vodotesno izvedbo delovnih stikov AB jaška in prebojev sten  (npr. trak KEMA SWELL ali podobno). 
Jašek z dvema odprtinama v stropni plošči 60/60 za vstop in 80/80cm za montažo, ter poglobitvijo 40/40cm.
Vključno z nabavo in montažo  kvadratnih pokrovov: 60/60cm in 80/80cm (D400) z zaklepom, protihrupnim vložkom in napisom vodovod. 
Z nabavo in montažo nerjaveče vstopne lestve (s CE znakom ) z nastavkom za lažji vstop (po SIST EN 14396:2004) in pohodne rešetke 40/40 na poglobitvi. Vodovodni jašek mora biti izveden vodotesno. Jašek po detajlu.
V ceni upoštevana kompletna izdelava jaška z opremo in elastična vodotesna zatesnitev vseh prebojev sten jaška.</t>
  </si>
  <si>
    <t>Nabava, dobava materiala, polaganje srednje komplicirane armature iz palic do fi12 in mrež (skupaj cca. 700kg) ter postavljanje opaža in betoniranje AB (C30/37, XC4, XD1, XF2, Dmax16) plošče za zaščito vodovoda tlorisne velikosti 6,0m×4,5m in debeline 20cm. V plošči se izvede odprtina 60/60cm za montažo zračnika in montažo NL pokrova 60/60cm. 
Vključno z nabavo in montažo kvadratnih pokrovov: 60/60cm (D400) z zaklepom, protihrupnim vložkom in napisom vodovod. 
Po detajlu.
V ceni upoštevana kompletna izdelava zaščitne AB plošče.</t>
  </si>
  <si>
    <t>A.2 VODOVODNI PROVIZORIJ - ni potreben</t>
  </si>
  <si>
    <t>2.1. - MONTAŽNA DELA za javni vodovod po Tržaški s prevezavami</t>
  </si>
  <si>
    <t>GRADBENA DELA za primarni javni vodovod po Tržaški  s prevezavami</t>
  </si>
  <si>
    <t>SKUPAJ MONTAŽNA DELA za  primarni vodovod po Tržaški s prevezavami (brez DDV!)</t>
  </si>
  <si>
    <t>VODOVODNI MATERIAL PRIM. JAVNI VODOVOD po Tržaški s  prevezavami (SKUPAJ)</t>
  </si>
  <si>
    <t>C. VODOVODNI PRIKLJUČKI TRŽAŠKA  (SKUPAJ 1 kos - OCENA)</t>
  </si>
  <si>
    <t>1889-V/21</t>
  </si>
  <si>
    <t>OBNOVA PRIMARNEGA VODOVODA OB TRŽAŠKI CESTI OD DOLGEGA MOSTU DO OBJEKTA TRŽAŠKA CESTA 411 – I. FAZA: ODSEK OD OBJEKTA TRŽAŠKA CESTA 337 DO TRŽAŠKA CESTA 411</t>
  </si>
  <si>
    <t>NL DN400 - 699m
NL DN200 - 9m
NL DN150 - 10m 
NL DN100 - 27,5m</t>
  </si>
  <si>
    <t>A.1 PRIMARNI JAVNI VODOVOD po  Tržaški s prevezavami (skupaj 745,5m)</t>
  </si>
  <si>
    <t>A.+B.+C.+D. OBNOVA javnega vodovoda (745,5m) s splošnimi stroški in obnovo priključkov (brez DDV):</t>
  </si>
  <si>
    <t>A. SKUPAJ PRIMARNI VODOVOD po delu Tržaške s prevezavami (745,5m)</t>
  </si>
  <si>
    <t>A.1. Vodovodi NL DN400 dolžine 699m, NL DN200 dolžinee 9m, NL DN150 dolžine 10m in NL DN100 dolžine 27,5m, skupna dolžina l=745,5m</t>
  </si>
  <si>
    <t>SPL. 20</t>
  </si>
  <si>
    <t>Izdelava posnetka obstoječega stanja - fotoevidentiranje obstoječih objektov, kritičnih mest, robnikov, mejnikov, ipd. pred pričetkom gradnje. V ceni je zajeta izdelava poročila v obliki elaborata v 4-ih pisnih izvodih in 1 izvodu na nosilcu CD.</t>
  </si>
  <si>
    <t>standardni spoj (NL DN400)</t>
  </si>
  <si>
    <t>neizvlečni - sidrni spoj (NL DN150)</t>
  </si>
  <si>
    <t>Ljubljana, januar 2021</t>
  </si>
  <si>
    <r>
      <rPr>
        <b/>
        <sz val="10"/>
        <rFont val="Arial CE"/>
        <charset val="238"/>
      </rPr>
      <t>OPOMBE:</t>
    </r>
    <r>
      <rPr>
        <sz val="10"/>
        <rFont val="Arial CE"/>
        <charset val="238"/>
      </rPr>
      <t xml:space="preserve"> 
</t>
    </r>
    <r>
      <rPr>
        <b/>
        <sz val="10"/>
        <rFont val="Arial CE"/>
        <charset val="238"/>
      </rPr>
      <t>PONUDNIK SE Z ODDAJO PONUDBE ZAVEZUJE, DA PONUJEN MATERIAL POLEG VSEH V RS VELJAVNIH STANDARDOV USTREZA IN VSEM DRUGIM ZAHTEVAM UPRAVLJALCA JAVNEGA VODOVODA!</t>
    </r>
    <r>
      <rPr>
        <sz val="10"/>
        <rFont val="Arial CE"/>
        <charset val="238"/>
      </rPr>
      <t xml:space="preserve">
VES MATERIAL MORA PRED VGRADNJO PREGLEDATI IN POTRDITI PREDSTAVNIK UPRAVLJALCA.</t>
    </r>
    <r>
      <rPr>
        <sz val="5"/>
        <rFont val="Arial ce"/>
        <charset val="238"/>
      </rPr>
      <t xml:space="preserve">
</t>
    </r>
    <r>
      <rPr>
        <sz val="10"/>
        <rFont val="Arial CE"/>
        <charset val="238"/>
      </rPr>
      <t>*Vodomerno mesto in interna vodovodna inštalacija od stavbe do vodomera, vključno z ventilom za vodomerom je v lasti uporabnika. In ju je lastnik objekta dolžan v skladu z Uredbo, Odlokom o pitni vodi v MOL in navodili izvajalca javne službe zgraditi na lastne stroške, ter po skrbeti za njih ustreznost.</t>
    </r>
    <r>
      <rPr>
        <sz val="2"/>
        <rFont val="Arial CE"/>
        <charset val="238"/>
      </rPr>
      <t xml:space="preserve">
</t>
    </r>
    <r>
      <rPr>
        <sz val="10"/>
        <rFont val="Arial CE"/>
        <charset val="238"/>
      </rPr>
      <t xml:space="preserve">V CENI VODOVODNEGA MATERIALA (/kos) JE UPOŠTEVANA NABAVA; DOBAVA IN TRANSPORT DO GRADBIŠČA. 
VSA OPREMA (vgradbene garniture, ročna kolesa, cestne kape,..),  TESNILNI (tesnila) TER PRITRDILNI (matice, vijaki, podložke) IN DRUG DROBEN KLJUČAVNIČARSKI MATERIAL SE DOBAVLJA IN JE UPOŠTEVAN V KOMPLETU Z ARMATURAMI FAZONSKIMI KOSI.
</t>
    </r>
    <r>
      <rPr>
        <b/>
        <sz val="10"/>
        <rFont val="Arial CE"/>
        <charset val="238"/>
      </rPr>
      <t>Število in dimenzije materiala so podani kot ocena. Upoštevati dejansko stanje in načrt priključka. Fazonski kosi v merilnem mestu se zamenjajo po navodilih predstavnika upravljalca. 
Upoštevati navodila izvajalca javne službe, ki mora pred obnovo priključek pregledati in določiti obseg obnove glede na obstoječe stanje priključka!
V primeru prekomerne porabe predlagamo prilagoditev dimenzije priključka in vodomera.</t>
    </r>
  </si>
  <si>
    <t xml:space="preserve">Vpišite proizvajalca in tip materiala, ki ga nudite: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</si>
</sst>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 #,##0.00\ &quot;€&quot;_-;\-* #,##0.00\ &quot;€&quot;_-;_-* &quot;-&quot;??\ &quot;€&quot;_-;_-@_-"/>
    <numFmt numFmtId="164" formatCode="_-* #,##0.00\ _€_-;\-* #,##0.00\ _€_-;_-* &quot;-&quot;??\ _€_-;_-@_-"/>
    <numFmt numFmtId="165" formatCode="_-* #,##0.00\ _S_I_T_-;\-* #,##0.00\ _S_I_T_-;_-* &quot;-&quot;??\ _S_I_T_-;_-@_-"/>
    <numFmt numFmtId="166" formatCode="#,##0.00\ &quot;€&quot;"/>
    <numFmt numFmtId="167" formatCode="_-* #,##0.00\ _S_I_T_-;\-* #,##0.00\ _S_I_T_-;_-* \-??\ _S_I_T_-;_-@_-"/>
    <numFmt numFmtId="168" formatCode="&quot;$&quot;#,##0\ ;\(&quot;$&quot;#,##0\)"/>
    <numFmt numFmtId="169" formatCode="#,##0.0"/>
    <numFmt numFmtId="170" formatCode="0.0"/>
  </numFmts>
  <fonts count="82" x14ac:knownFonts="1">
    <font>
      <sz val="11"/>
      <color theme="1"/>
      <name val="Calibri"/>
      <family val="2"/>
      <charset val="238"/>
      <scheme val="minor"/>
    </font>
    <font>
      <sz val="11"/>
      <color theme="1"/>
      <name val="Calibri"/>
      <family val="2"/>
      <charset val="238"/>
      <scheme val="minor"/>
    </font>
    <font>
      <sz val="10"/>
      <color rgb="FFFF0000"/>
      <name val="Arial CE"/>
      <charset val="238"/>
    </font>
    <font>
      <b/>
      <sz val="12"/>
      <color rgb="FFFF0000"/>
      <name val="Arial CE"/>
      <charset val="238"/>
    </font>
    <font>
      <sz val="12"/>
      <color rgb="FFFF0000"/>
      <name val="Arial CE"/>
      <charset val="238"/>
    </font>
    <font>
      <sz val="10"/>
      <name val="Arial CE"/>
      <charset val="238"/>
    </font>
    <font>
      <b/>
      <sz val="14"/>
      <name val="Arial CE"/>
      <charset val="238"/>
    </font>
    <font>
      <b/>
      <sz val="12"/>
      <name val="Arial CE"/>
      <charset val="238"/>
    </font>
    <font>
      <sz val="12"/>
      <name val="Arial CE"/>
      <charset val="238"/>
    </font>
    <font>
      <sz val="14"/>
      <name val="Arial CE"/>
      <charset val="238"/>
    </font>
    <font>
      <b/>
      <sz val="15"/>
      <name val="Arial CE"/>
      <charset val="238"/>
    </font>
    <font>
      <b/>
      <sz val="13"/>
      <name val="Arial CE"/>
      <family val="2"/>
      <charset val="238"/>
    </font>
    <font>
      <b/>
      <sz val="12"/>
      <name val="Arial CE"/>
      <family val="2"/>
      <charset val="238"/>
    </font>
    <font>
      <b/>
      <sz val="11"/>
      <name val="Arial CE"/>
      <family val="2"/>
      <charset val="238"/>
    </font>
    <font>
      <sz val="8"/>
      <name val="Arial CE"/>
      <charset val="238"/>
    </font>
    <font>
      <sz val="8"/>
      <name val="Arial CE"/>
      <family val="2"/>
      <charset val="238"/>
    </font>
    <font>
      <b/>
      <sz val="8"/>
      <name val="Arial CE"/>
      <charset val="238"/>
    </font>
    <font>
      <b/>
      <sz val="10"/>
      <name val="Arial CE"/>
      <charset val="238"/>
    </font>
    <font>
      <sz val="10"/>
      <name val="Arial CE"/>
      <family val="2"/>
      <charset val="238"/>
    </font>
    <font>
      <b/>
      <sz val="11"/>
      <name val="Arial CE"/>
      <charset val="238"/>
    </font>
    <font>
      <sz val="10"/>
      <color indexed="8"/>
      <name val="Arial CE"/>
      <charset val="238"/>
    </font>
    <font>
      <b/>
      <u/>
      <sz val="10"/>
      <name val="Arial CE"/>
      <charset val="238"/>
    </font>
    <font>
      <vertAlign val="superscript"/>
      <sz val="10"/>
      <name val="Arial CE"/>
      <charset val="238"/>
    </font>
    <font>
      <vertAlign val="subscript"/>
      <sz val="10"/>
      <name val="Arial CE"/>
      <charset val="238"/>
    </font>
    <font>
      <sz val="12"/>
      <color indexed="24"/>
      <name val="Times New Roman"/>
      <family val="1"/>
      <charset val="238"/>
    </font>
    <font>
      <sz val="10"/>
      <color theme="1"/>
      <name val="Arial ce"/>
      <charset val="238"/>
    </font>
    <font>
      <sz val="11"/>
      <color theme="1"/>
      <name val="Arial ce"/>
      <charset val="238"/>
    </font>
    <font>
      <sz val="9"/>
      <name val="Arial CE"/>
      <charset val="238"/>
    </font>
    <font>
      <u/>
      <sz val="10"/>
      <name val="Arial CE"/>
      <charset val="238"/>
    </font>
    <font>
      <vertAlign val="superscript"/>
      <sz val="9"/>
      <name val="Arial CE"/>
      <charset val="238"/>
    </font>
    <font>
      <vertAlign val="subscript"/>
      <sz val="9"/>
      <name val="Arial CE"/>
      <charset val="238"/>
    </font>
    <font>
      <u/>
      <sz val="9"/>
      <name val="Arial CE"/>
      <charset val="238"/>
    </font>
    <font>
      <b/>
      <sz val="13"/>
      <name val="Arial ce"/>
      <charset val="238"/>
    </font>
    <font>
      <sz val="13"/>
      <name val="Arial ce"/>
      <charset val="238"/>
    </font>
    <font>
      <sz val="11"/>
      <name val="Times New Roman CE"/>
      <charset val="238"/>
    </font>
    <font>
      <sz val="10"/>
      <name val="Times New Roman CE"/>
      <family val="1"/>
      <charset val="238"/>
    </font>
    <font>
      <sz val="10"/>
      <name val="Times New Roman"/>
      <family val="1"/>
      <charset val="238"/>
    </font>
    <font>
      <sz val="11"/>
      <color indexed="8"/>
      <name val="Calibri"/>
      <family val="2"/>
      <charset val="238"/>
    </font>
    <font>
      <sz val="12"/>
      <color theme="1"/>
      <name val="Arial ce"/>
      <charset val="238"/>
    </font>
    <font>
      <sz val="13"/>
      <color theme="1"/>
      <name val="Arial ce"/>
      <charset val="238"/>
    </font>
    <font>
      <b/>
      <sz val="13"/>
      <color theme="1"/>
      <name val="Arial ce"/>
      <charset val="238"/>
    </font>
    <font>
      <b/>
      <sz val="10"/>
      <color theme="1"/>
      <name val="Arial ce"/>
      <charset val="238"/>
    </font>
    <font>
      <sz val="9.5"/>
      <name val="Arial ce"/>
      <charset val="238"/>
    </font>
    <font>
      <sz val="15"/>
      <name val="Arial ce"/>
      <charset val="238"/>
    </font>
    <font>
      <sz val="15"/>
      <color rgb="FFFF0000"/>
      <name val="Arial ce"/>
      <charset val="238"/>
    </font>
    <font>
      <sz val="9.5"/>
      <color indexed="8"/>
      <name val="Arial ce"/>
      <charset val="238"/>
    </font>
    <font>
      <sz val="5"/>
      <name val="Arial ce"/>
      <charset val="238"/>
    </font>
    <font>
      <sz val="11"/>
      <name val="Calibri"/>
      <family val="2"/>
      <charset val="238"/>
      <scheme val="minor"/>
    </font>
    <font>
      <sz val="13"/>
      <color rgb="FFFF0000"/>
      <name val="Arial CE"/>
      <charset val="238"/>
    </font>
    <font>
      <b/>
      <sz val="14"/>
      <color theme="1"/>
      <name val="Arial ce"/>
      <charset val="238"/>
    </font>
    <font>
      <b/>
      <sz val="14"/>
      <color theme="1"/>
      <name val="Arial"/>
      <family val="2"/>
      <charset val="238"/>
    </font>
    <font>
      <sz val="12"/>
      <color theme="1"/>
      <name val="Arial"/>
      <family val="2"/>
      <charset val="238"/>
    </font>
    <font>
      <sz val="12"/>
      <color theme="1"/>
      <name val="Calibri"/>
      <family val="2"/>
      <charset val="238"/>
      <scheme val="minor"/>
    </font>
    <font>
      <sz val="2"/>
      <name val="Arial CE"/>
      <charset val="238"/>
    </font>
    <font>
      <i/>
      <sz val="11"/>
      <color theme="1"/>
      <name val="Calibri"/>
      <family val="2"/>
      <charset val="238"/>
      <scheme val="minor"/>
    </font>
    <font>
      <i/>
      <sz val="11"/>
      <color theme="1"/>
      <name val="Arial ce"/>
      <charset val="238"/>
    </font>
    <font>
      <b/>
      <i/>
      <sz val="12"/>
      <color theme="1"/>
      <name val="Arial ce"/>
      <charset val="238"/>
    </font>
    <font>
      <sz val="10"/>
      <color rgb="FFFFC000"/>
      <name val="Arial CE"/>
      <charset val="238"/>
    </font>
    <font>
      <sz val="10"/>
      <color rgb="FF92D050"/>
      <name val="Arial CE"/>
      <charset val="238"/>
    </font>
    <font>
      <sz val="10"/>
      <name val="Calibri"/>
      <family val="2"/>
      <charset val="238"/>
      <scheme val="minor"/>
    </font>
    <font>
      <sz val="9"/>
      <color theme="1"/>
      <name val="Arial ce"/>
      <charset val="238"/>
    </font>
    <font>
      <sz val="7"/>
      <color theme="1"/>
      <name val="Arial ce"/>
      <charset val="238"/>
    </font>
    <font>
      <sz val="7"/>
      <color rgb="FFFF0000"/>
      <name val="Arial ce"/>
      <charset val="238"/>
    </font>
    <font>
      <sz val="7"/>
      <color rgb="FFFFC000"/>
      <name val="Arial ce"/>
      <charset val="238"/>
    </font>
    <font>
      <sz val="7"/>
      <color rgb="FF92D050"/>
      <name val="Arial ce"/>
      <charset val="238"/>
    </font>
    <font>
      <b/>
      <sz val="7"/>
      <color theme="1"/>
      <name val="Arial ce"/>
      <charset val="238"/>
    </font>
    <font>
      <b/>
      <sz val="7"/>
      <name val="Arial ce"/>
      <charset val="238"/>
    </font>
    <font>
      <sz val="8"/>
      <color theme="0" tint="-0.34998626667073579"/>
      <name val="Arial CE"/>
      <charset val="238"/>
    </font>
    <font>
      <i/>
      <sz val="10"/>
      <name val="Arial CE"/>
      <charset val="238"/>
    </font>
    <font>
      <i/>
      <sz val="9"/>
      <name val="Arial CE"/>
      <charset val="238"/>
    </font>
    <font>
      <sz val="8"/>
      <color theme="0" tint="-0.249977111117893"/>
      <name val="Arial ce"/>
      <charset val="238"/>
    </font>
    <font>
      <sz val="15"/>
      <color theme="1"/>
      <name val="Arial CE"/>
      <charset val="238"/>
    </font>
    <font>
      <b/>
      <sz val="15"/>
      <color theme="1"/>
      <name val="Arial"/>
      <family val="2"/>
      <charset val="238"/>
    </font>
    <font>
      <b/>
      <sz val="12"/>
      <color theme="1"/>
      <name val="Arial ce"/>
      <charset val="238"/>
    </font>
    <font>
      <i/>
      <sz val="12"/>
      <color theme="1"/>
      <name val="Arial ce"/>
      <charset val="238"/>
    </font>
    <font>
      <sz val="11"/>
      <name val="Arial CE"/>
      <charset val="238"/>
    </font>
    <font>
      <i/>
      <u/>
      <sz val="10"/>
      <name val="Arial CE"/>
      <charset val="238"/>
    </font>
    <font>
      <b/>
      <u/>
      <sz val="8"/>
      <name val="Arial CE"/>
      <charset val="238"/>
    </font>
    <font>
      <sz val="8"/>
      <color theme="1"/>
      <name val="Arial CE"/>
      <charset val="238"/>
    </font>
    <font>
      <i/>
      <sz val="11"/>
      <name val="Arial CE"/>
      <charset val="238"/>
    </font>
    <font>
      <sz val="10"/>
      <color theme="0" tint="-0.14999847407452621"/>
      <name val="Arial CE"/>
      <charset val="238"/>
    </font>
    <font>
      <b/>
      <sz val="11"/>
      <color theme="1"/>
      <name val="Arial ce"/>
      <charset val="238"/>
    </font>
  </fonts>
  <fills count="5">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33261">
    <xf numFmtId="0" fontId="0" fillId="0" borderId="0"/>
    <xf numFmtId="164" fontId="1" fillId="0" borderId="0" applyFont="0" applyFill="0" applyBorder="0" applyAlignment="0" applyProtection="0"/>
    <xf numFmtId="0" fontId="24" fillId="0" borderId="0"/>
    <xf numFmtId="0" fontId="5" fillId="0" borderId="0"/>
    <xf numFmtId="0" fontId="34" fillId="0" borderId="0"/>
    <xf numFmtId="0" fontId="5" fillId="0" borderId="0"/>
    <xf numFmtId="0" fontId="1" fillId="0" borderId="0"/>
    <xf numFmtId="165" fontId="1" fillId="0" borderId="0" applyFont="0" applyFill="0" applyBorder="0" applyAlignment="0" applyProtection="0"/>
    <xf numFmtId="49" fontId="35" fillId="0" borderId="0">
      <alignment vertical="top"/>
      <protection locked="0"/>
    </xf>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34"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0" borderId="0"/>
    <xf numFmtId="167" fontId="18" fillId="0" borderId="0" applyFill="0" applyBorder="0" applyAlignment="0" applyProtection="0"/>
    <xf numFmtId="0" fontId="18" fillId="0" borderId="0"/>
    <xf numFmtId="0" fontId="5"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34"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5" fillId="0" borderId="0"/>
    <xf numFmtId="0" fontId="1" fillId="0" borderId="0"/>
    <xf numFmtId="0" fontId="1" fillId="0" borderId="0"/>
    <xf numFmtId="0" fontId="1" fillId="0" borderId="0"/>
    <xf numFmtId="0" fontId="1" fillId="0" borderId="0"/>
    <xf numFmtId="9" fontId="5"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6" fillId="0" borderId="0"/>
    <xf numFmtId="165" fontId="36" fillId="0" borderId="0" applyFont="0" applyFill="0" applyBorder="0" applyAlignment="0" applyProtection="0"/>
    <xf numFmtId="167" fontId="36" fillId="0" borderId="0"/>
    <xf numFmtId="0" fontId="36" fillId="0" borderId="0"/>
    <xf numFmtId="0" fontId="36"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7" fillId="0" borderId="0" applyFont="0" applyFill="0" applyBorder="0" applyAlignment="0" applyProtection="0"/>
    <xf numFmtId="3" fontId="24" fillId="0" borderId="0" applyFont="0" applyFill="0" applyBorder="0" applyAlignment="0" applyProtection="0"/>
    <xf numFmtId="168" fontId="24" fillId="0" borderId="0" applyFont="0" applyFill="0" applyBorder="0" applyAlignment="0" applyProtection="0"/>
    <xf numFmtId="0" fontId="24" fillId="0" borderId="0" applyFont="0" applyFill="0" applyBorder="0" applyAlignment="0" applyProtection="0"/>
    <xf numFmtId="2" fontId="2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451">
    <xf numFmtId="0" fontId="0" fillId="0" borderId="0" xfId="0"/>
    <xf numFmtId="0" fontId="8" fillId="0" borderId="0" xfId="0" applyFont="1"/>
    <xf numFmtId="0" fontId="5" fillId="0" borderId="0" xfId="0" applyFont="1"/>
    <xf numFmtId="0" fontId="14" fillId="0" borderId="0" xfId="0" applyFont="1" applyAlignment="1">
      <alignment vertical="top"/>
    </xf>
    <xf numFmtId="4" fontId="5" fillId="0" borderId="0" xfId="0" applyNumberFormat="1" applyFont="1" applyAlignment="1">
      <alignment horizontal="center" vertical="center"/>
    </xf>
    <xf numFmtId="0" fontId="6" fillId="0" borderId="0" xfId="0" applyFont="1"/>
    <xf numFmtId="0" fontId="7" fillId="0" borderId="0" xfId="0" applyFont="1"/>
    <xf numFmtId="4" fontId="7" fillId="0" borderId="0" xfId="0" applyNumberFormat="1" applyFont="1" applyAlignment="1">
      <alignment horizontal="center" vertical="center"/>
    </xf>
    <xf numFmtId="4" fontId="8" fillId="0" borderId="0" xfId="0" applyNumberFormat="1" applyFont="1" applyAlignment="1">
      <alignment horizontal="center" vertical="center"/>
    </xf>
    <xf numFmtId="0" fontId="9" fillId="0" borderId="0" xfId="0" applyFont="1"/>
    <xf numFmtId="0" fontId="10" fillId="0" borderId="0" xfId="0" applyFont="1"/>
    <xf numFmtId="0" fontId="11" fillId="0" borderId="0" xfId="0" applyFont="1" applyAlignment="1">
      <alignment vertical="top"/>
    </xf>
    <xf numFmtId="0" fontId="12" fillId="0" borderId="0" xfId="0" applyFont="1" applyAlignment="1">
      <alignment vertical="top"/>
    </xf>
    <xf numFmtId="0" fontId="7" fillId="0" borderId="0" xfId="0" applyFont="1" applyAlignment="1">
      <alignment vertical="top"/>
    </xf>
    <xf numFmtId="0" fontId="15" fillId="0" borderId="0" xfId="0" applyFont="1"/>
    <xf numFmtId="0" fontId="32" fillId="0" borderId="0" xfId="0" applyFont="1"/>
    <xf numFmtId="0" fontId="50" fillId="0" borderId="0" xfId="0" applyFont="1" applyAlignment="1">
      <alignment horizontal="left"/>
    </xf>
    <xf numFmtId="0" fontId="8" fillId="0" borderId="0" xfId="0" applyFont="1" applyAlignment="1">
      <alignment wrapText="1"/>
    </xf>
    <xf numFmtId="0" fontId="50" fillId="0" borderId="0" xfId="0" applyFont="1"/>
    <xf numFmtId="0" fontId="51" fillId="0" borderId="0" xfId="0" applyFont="1"/>
    <xf numFmtId="15" fontId="8" fillId="0" borderId="0" xfId="0" applyNumberFormat="1" applyFont="1"/>
    <xf numFmtId="0" fontId="79" fillId="0" borderId="0" xfId="0" applyFont="1"/>
    <xf numFmtId="0" fontId="0" fillId="0" borderId="0" xfId="0" applyAlignment="1">
      <alignment vertical="center"/>
    </xf>
    <xf numFmtId="0" fontId="5" fillId="0" borderId="0" xfId="0" applyFont="1" applyAlignment="1">
      <alignment horizontal="left"/>
    </xf>
    <xf numFmtId="0" fontId="14"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72" fillId="0" borderId="0" xfId="0" applyFont="1" applyAlignment="1">
      <alignment horizontal="left" wrapText="1"/>
    </xf>
    <xf numFmtId="0" fontId="15" fillId="0" borderId="0" xfId="0" applyFont="1" applyAlignment="1">
      <alignment vertical="top"/>
    </xf>
    <xf numFmtId="0" fontId="0" fillId="0" borderId="0" xfId="0" applyAlignment="1">
      <alignment vertical="top"/>
    </xf>
    <xf numFmtId="0" fontId="13" fillId="0" borderId="9" xfId="0" applyFont="1" applyBorder="1" applyAlignment="1">
      <alignment horizontal="left" vertical="top" wrapText="1"/>
    </xf>
    <xf numFmtId="0" fontId="0" fillId="0" borderId="9" xfId="0" applyBorder="1" applyAlignment="1">
      <alignment horizontal="left" vertical="top" wrapText="1"/>
    </xf>
    <xf numFmtId="0" fontId="14" fillId="0" borderId="0" xfId="0" applyFont="1" applyAlignment="1">
      <alignment horizontal="left" vertical="top" wrapText="1"/>
    </xf>
    <xf numFmtId="0" fontId="0" fillId="0" borderId="0" xfId="0" applyAlignment="1">
      <alignment horizontal="left" vertical="top" wrapText="1"/>
    </xf>
    <xf numFmtId="0" fontId="14" fillId="0" borderId="0" xfId="0" applyFont="1" applyAlignment="1">
      <alignment wrapText="1"/>
    </xf>
    <xf numFmtId="0" fontId="15" fillId="0" borderId="0" xfId="0" applyFont="1" applyAlignment="1">
      <alignment vertical="top" wrapText="1"/>
    </xf>
    <xf numFmtId="0" fontId="0" fillId="0" borderId="0" xfId="0" applyAlignment="1">
      <alignment vertical="top" wrapText="1"/>
    </xf>
    <xf numFmtId="0" fontId="14" fillId="0" borderId="0" xfId="0" applyFont="1" applyAlignment="1">
      <alignment vertical="top" wrapText="1"/>
    </xf>
    <xf numFmtId="0" fontId="16" fillId="0" borderId="0" xfId="0" applyFont="1" applyAlignment="1">
      <alignment horizontal="left" vertical="top" wrapText="1"/>
    </xf>
    <xf numFmtId="0" fontId="16" fillId="0" borderId="0" xfId="0" applyFont="1" applyAlignment="1">
      <alignment horizontal="left" vertical="center" wrapText="1"/>
    </xf>
    <xf numFmtId="0" fontId="0" fillId="0" borderId="0" xfId="0" applyAlignment="1">
      <alignment horizontal="left" vertical="center" wrapText="1"/>
    </xf>
    <xf numFmtId="0" fontId="52" fillId="0" borderId="0" xfId="0" applyFont="1" applyAlignment="1">
      <alignment vertical="top" wrapText="1"/>
    </xf>
    <xf numFmtId="0" fontId="16" fillId="0" borderId="0" xfId="0" applyFont="1" applyAlignment="1">
      <alignment vertical="top" wrapText="1"/>
    </xf>
    <xf numFmtId="0" fontId="17" fillId="0" borderId="0" xfId="0" applyFont="1" applyAlignment="1">
      <alignment vertical="top" wrapText="1"/>
    </xf>
    <xf numFmtId="0" fontId="26" fillId="0" borderId="0" xfId="0" applyFont="1" applyProtection="1"/>
    <xf numFmtId="0" fontId="32" fillId="0" borderId="0" xfId="0" applyFont="1" applyAlignment="1" applyProtection="1">
      <alignment horizontal="center" vertical="center" wrapText="1"/>
    </xf>
    <xf numFmtId="0" fontId="33" fillId="0" borderId="0" xfId="0" applyFont="1" applyAlignment="1" applyProtection="1">
      <alignment horizontal="center" vertical="center" wrapText="1"/>
    </xf>
    <xf numFmtId="0" fontId="28" fillId="0" borderId="0" xfId="0" applyFont="1" applyAlignment="1" applyProtection="1">
      <alignment horizontal="left" vertical="top" wrapText="1"/>
    </xf>
    <xf numFmtId="0" fontId="26" fillId="0" borderId="0" xfId="0" applyFont="1" applyAlignment="1" applyProtection="1">
      <alignment horizontal="left" vertical="top" wrapText="1"/>
    </xf>
    <xf numFmtId="0" fontId="26" fillId="2" borderId="9" xfId="0" applyFont="1" applyFill="1" applyBorder="1" applyAlignment="1" applyProtection="1">
      <alignment horizontal="center" vertical="center" wrapText="1"/>
    </xf>
    <xf numFmtId="0" fontId="26" fillId="0" borderId="9" xfId="0" applyFont="1" applyBorder="1" applyAlignment="1" applyProtection="1">
      <alignment vertical="center"/>
    </xf>
    <xf numFmtId="0" fontId="26" fillId="3" borderId="9" xfId="0" applyFont="1" applyFill="1" applyBorder="1" applyAlignment="1" applyProtection="1">
      <alignment vertical="center" wrapText="1"/>
    </xf>
    <xf numFmtId="0" fontId="27" fillId="0" borderId="10" xfId="0" applyFont="1" applyBorder="1" applyAlignment="1" applyProtection="1">
      <alignment horizontal="left" vertical="center" wrapText="1"/>
    </xf>
    <xf numFmtId="0" fontId="27" fillId="0" borderId="8" xfId="0" applyFont="1" applyBorder="1" applyAlignment="1" applyProtection="1">
      <alignment horizontal="left" vertical="center" wrapText="1"/>
    </xf>
    <xf numFmtId="0" fontId="26" fillId="0" borderId="8" xfId="0" applyFont="1" applyBorder="1" applyAlignment="1" applyProtection="1">
      <alignment vertical="center"/>
    </xf>
    <xf numFmtId="0" fontId="26" fillId="0" borderId="11" xfId="0" applyFont="1" applyBorder="1" applyAlignment="1" applyProtection="1">
      <alignment vertical="center"/>
    </xf>
    <xf numFmtId="0" fontId="27" fillId="0" borderId="1" xfId="0" applyFont="1" applyBorder="1" applyAlignment="1" applyProtection="1">
      <alignment horizontal="left"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26" fillId="0" borderId="14" xfId="0" applyFont="1" applyBorder="1" applyAlignment="1" applyProtection="1">
      <alignment vertical="center"/>
    </xf>
    <xf numFmtId="0" fontId="26" fillId="0" borderId="4" xfId="0" applyFont="1" applyBorder="1" applyAlignment="1" applyProtection="1">
      <alignment vertical="center"/>
    </xf>
    <xf numFmtId="0" fontId="26" fillId="0" borderId="15" xfId="0" applyFont="1" applyBorder="1" applyAlignment="1" applyProtection="1">
      <alignment vertical="center"/>
    </xf>
    <xf numFmtId="0" fontId="26" fillId="0" borderId="14" xfId="0" applyFont="1" applyBorder="1" applyProtection="1"/>
    <xf numFmtId="0" fontId="26" fillId="0" borderId="1" xfId="0" applyFont="1" applyBorder="1" applyAlignment="1" applyProtection="1">
      <alignment vertical="center"/>
    </xf>
    <xf numFmtId="0" fontId="26" fillId="0" borderId="2" xfId="0" applyFont="1" applyBorder="1" applyAlignment="1" applyProtection="1">
      <alignment vertical="center"/>
    </xf>
    <xf numFmtId="0" fontId="26" fillId="0" borderId="3" xfId="0" applyFont="1" applyBorder="1" applyAlignment="1" applyProtection="1">
      <alignment vertical="center"/>
    </xf>
    <xf numFmtId="0" fontId="26" fillId="0" borderId="10" xfId="0" applyFont="1" applyBorder="1" applyProtection="1"/>
    <xf numFmtId="0" fontId="27" fillId="0" borderId="12"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26" fillId="0" borderId="0" xfId="0" applyFont="1" applyBorder="1" applyAlignment="1" applyProtection="1">
      <alignment vertical="center"/>
    </xf>
    <xf numFmtId="0" fontId="26" fillId="0" borderId="13" xfId="0" applyFont="1" applyBorder="1" applyAlignment="1" applyProtection="1">
      <alignment vertical="center"/>
    </xf>
    <xf numFmtId="0" fontId="26" fillId="0" borderId="12" xfId="0" applyFont="1" applyBorder="1" applyAlignment="1" applyProtection="1">
      <alignment vertical="center"/>
    </xf>
    <xf numFmtId="0" fontId="26" fillId="0" borderId="0" xfId="0" applyFont="1" applyAlignment="1" applyProtection="1">
      <alignment vertical="center"/>
    </xf>
    <xf numFmtId="0" fontId="60" fillId="0" borderId="8" xfId="0" applyFont="1" applyBorder="1" applyAlignment="1" applyProtection="1">
      <alignment horizontal="left" vertical="center" wrapText="1"/>
    </xf>
    <xf numFmtId="0" fontId="60" fillId="0" borderId="0" xfId="0" applyFont="1" applyAlignment="1" applyProtection="1">
      <alignment horizontal="left" vertical="center" wrapText="1"/>
    </xf>
    <xf numFmtId="0" fontId="27" fillId="0" borderId="0" xfId="0" applyFont="1" applyAlignment="1" applyProtection="1">
      <alignment horizontal="left" vertical="center" wrapText="1"/>
    </xf>
    <xf numFmtId="0" fontId="26" fillId="0" borderId="0" xfId="0" applyFont="1" applyAlignment="1" applyProtection="1">
      <alignment horizontal="left" vertical="center" wrapText="1"/>
    </xf>
    <xf numFmtId="14" fontId="26" fillId="0" borderId="0" xfId="0" applyNumberFormat="1" applyFont="1" applyProtection="1"/>
    <xf numFmtId="0" fontId="81" fillId="3" borderId="1" xfId="0" applyFont="1" applyFill="1" applyBorder="1" applyAlignment="1" applyProtection="1">
      <alignment horizontal="center" vertical="center" wrapText="1"/>
      <protection locked="0"/>
    </xf>
    <xf numFmtId="0" fontId="81" fillId="3" borderId="2" xfId="0" applyFont="1" applyFill="1" applyBorder="1" applyAlignment="1" applyProtection="1">
      <alignment horizontal="center" vertical="center" wrapText="1"/>
      <protection locked="0"/>
    </xf>
    <xf numFmtId="0" fontId="81" fillId="3" borderId="3" xfId="0" applyFont="1" applyFill="1" applyBorder="1" applyAlignment="1" applyProtection="1">
      <alignment horizontal="center" vertical="center" wrapText="1"/>
      <protection locked="0"/>
    </xf>
    <xf numFmtId="0" fontId="10" fillId="0" borderId="0" xfId="0" applyFont="1" applyProtection="1"/>
    <xf numFmtId="166" fontId="26" fillId="0" borderId="0" xfId="0" applyNumberFormat="1" applyFont="1" applyProtection="1"/>
    <xf numFmtId="0" fontId="26" fillId="0" borderId="0" xfId="0" applyFont="1" applyBorder="1" applyProtection="1"/>
    <xf numFmtId="0" fontId="49" fillId="0" borderId="0" xfId="0" applyFont="1" applyProtection="1"/>
    <xf numFmtId="0" fontId="49" fillId="0" borderId="0" xfId="0" applyFont="1" applyAlignment="1" applyProtection="1">
      <alignment vertical="top" wrapText="1"/>
    </xf>
    <xf numFmtId="166" fontId="49" fillId="0" borderId="0" xfId="0" applyNumberFormat="1" applyFont="1" applyProtection="1"/>
    <xf numFmtId="0" fontId="49" fillId="0" borderId="0" xfId="0" applyFont="1" applyBorder="1" applyProtection="1"/>
    <xf numFmtId="0" fontId="49" fillId="0" borderId="7" xfId="0" applyFont="1" applyBorder="1" applyProtection="1"/>
    <xf numFmtId="0" fontId="49" fillId="0" borderId="7" xfId="0" applyFont="1" applyBorder="1" applyAlignment="1" applyProtection="1">
      <alignment vertical="top" wrapText="1"/>
    </xf>
    <xf numFmtId="166" fontId="49" fillId="0" borderId="7" xfId="0" applyNumberFormat="1" applyFont="1" applyBorder="1" applyProtection="1"/>
    <xf numFmtId="0" fontId="26" fillId="0" borderId="16" xfId="0" applyFont="1" applyBorder="1" applyProtection="1"/>
    <xf numFmtId="166" fontId="26" fillId="0" borderId="16" xfId="0" applyNumberFormat="1" applyFont="1" applyBorder="1" applyProtection="1"/>
    <xf numFmtId="0" fontId="55" fillId="0" borderId="0" xfId="0" applyFont="1" applyProtection="1"/>
    <xf numFmtId="166" fontId="55" fillId="0" borderId="0" xfId="0" applyNumberFormat="1" applyFont="1" applyProtection="1"/>
    <xf numFmtId="0" fontId="55" fillId="0" borderId="0" xfId="0" applyFont="1" applyBorder="1" applyProtection="1"/>
    <xf numFmtId="0" fontId="56" fillId="0" borderId="4" xfId="0" applyFont="1" applyBorder="1" applyProtection="1"/>
    <xf numFmtId="0" fontId="56" fillId="0" borderId="4" xfId="0" applyFont="1" applyBorder="1" applyAlignment="1" applyProtection="1">
      <alignment vertical="center"/>
    </xf>
    <xf numFmtId="166" fontId="56" fillId="0" borderId="4" xfId="0" applyNumberFormat="1" applyFont="1" applyBorder="1" applyAlignment="1" applyProtection="1">
      <alignment vertical="center"/>
    </xf>
    <xf numFmtId="0" fontId="56" fillId="0" borderId="0" xfId="0" applyFont="1" applyBorder="1" applyProtection="1"/>
    <xf numFmtId="0" fontId="55" fillId="0" borderId="0" xfId="0" applyFont="1" applyAlignment="1" applyProtection="1">
      <alignment vertical="center" wrapText="1"/>
    </xf>
    <xf numFmtId="0" fontId="54" fillId="0" borderId="0" xfId="0" applyFont="1" applyAlignment="1" applyProtection="1">
      <alignment vertical="center" wrapText="1"/>
    </xf>
    <xf numFmtId="166" fontId="56" fillId="0" borderId="0" xfId="0" applyNumberFormat="1" applyFont="1" applyBorder="1" applyProtection="1"/>
    <xf numFmtId="0" fontId="55" fillId="0" borderId="0" xfId="0" applyFont="1" applyAlignment="1" applyProtection="1">
      <alignment vertical="top" wrapText="1"/>
    </xf>
    <xf numFmtId="0" fontId="54" fillId="0" borderId="0" xfId="0" applyFont="1" applyAlignment="1" applyProtection="1">
      <alignment wrapText="1"/>
    </xf>
    <xf numFmtId="0" fontId="55" fillId="0" borderId="0" xfId="0" applyFont="1" applyAlignment="1" applyProtection="1">
      <alignment vertical="top" wrapText="1"/>
    </xf>
    <xf numFmtId="0" fontId="54" fillId="0" borderId="0" xfId="0" applyFont="1" applyAlignment="1" applyProtection="1">
      <alignment wrapText="1"/>
    </xf>
    <xf numFmtId="0" fontId="56" fillId="0" borderId="4" xfId="0" applyFont="1" applyBorder="1" applyAlignment="1" applyProtection="1">
      <alignment vertical="center" wrapText="1"/>
    </xf>
    <xf numFmtId="0" fontId="0" fillId="0" borderId="4" xfId="0" applyBorder="1" applyAlignment="1" applyProtection="1">
      <alignment vertical="center" wrapText="1"/>
    </xf>
    <xf numFmtId="0" fontId="74" fillId="0" borderId="4" xfId="0" applyFont="1" applyBorder="1" applyProtection="1"/>
    <xf numFmtId="166" fontId="56" fillId="0" borderId="4" xfId="0" applyNumberFormat="1" applyFont="1" applyBorder="1" applyProtection="1"/>
    <xf numFmtId="0" fontId="74" fillId="0" borderId="0" xfId="0" applyFont="1" applyBorder="1" applyProtection="1"/>
    <xf numFmtId="166" fontId="55" fillId="0" borderId="4" xfId="0" applyNumberFormat="1" applyFont="1" applyBorder="1" applyProtection="1"/>
    <xf numFmtId="0" fontId="73" fillId="0" borderId="5" xfId="0" applyFont="1" applyBorder="1" applyProtection="1"/>
    <xf numFmtId="166" fontId="73" fillId="0" borderId="5" xfId="0" applyNumberFormat="1" applyFont="1" applyBorder="1" applyProtection="1"/>
    <xf numFmtId="0" fontId="73" fillId="0" borderId="0" xfId="0" applyFont="1" applyBorder="1" applyProtection="1"/>
    <xf numFmtId="166" fontId="73" fillId="0" borderId="0" xfId="0" applyNumberFormat="1" applyFont="1" applyBorder="1" applyProtection="1"/>
    <xf numFmtId="0" fontId="73" fillId="0" borderId="0" xfId="0" applyFont="1" applyProtection="1"/>
    <xf numFmtId="0" fontId="10" fillId="0" borderId="0" xfId="0" applyFont="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center" vertical="center"/>
    </xf>
    <xf numFmtId="44" fontId="43" fillId="0" borderId="0" xfId="0" applyNumberFormat="1" applyFont="1" applyAlignment="1" applyProtection="1">
      <alignment horizontal="center" vertical="top"/>
    </xf>
    <xf numFmtId="44" fontId="43" fillId="0" borderId="0" xfId="0" applyNumberFormat="1" applyFont="1" applyAlignment="1" applyProtection="1">
      <alignment vertical="top"/>
    </xf>
    <xf numFmtId="0" fontId="43" fillId="0" borderId="0" xfId="0" applyFont="1" applyAlignment="1" applyProtection="1">
      <alignment vertical="top" wrapText="1"/>
    </xf>
    <xf numFmtId="0" fontId="43" fillId="0" borderId="0" xfId="0" applyFont="1" applyAlignment="1" applyProtection="1">
      <alignment vertical="top"/>
    </xf>
    <xf numFmtId="0" fontId="43" fillId="0" borderId="0" xfId="0" applyFont="1" applyAlignment="1" applyProtection="1">
      <alignment horizontal="center" vertical="top"/>
    </xf>
    <xf numFmtId="0" fontId="44" fillId="0" borderId="0" xfId="0" applyFont="1" applyAlignment="1" applyProtection="1">
      <alignment vertical="top"/>
    </xf>
    <xf numFmtId="0" fontId="43" fillId="0" borderId="0" xfId="0" applyFont="1" applyAlignment="1" applyProtection="1">
      <alignment horizontal="left" vertical="top" wrapText="1"/>
    </xf>
    <xf numFmtId="0" fontId="5" fillId="0" borderId="0" xfId="0" applyFont="1" applyAlignment="1" applyProtection="1">
      <alignment vertical="top" wrapText="1"/>
    </xf>
    <xf numFmtId="0" fontId="0" fillId="0" borderId="0" xfId="0" applyAlignment="1" applyProtection="1">
      <alignment vertical="top"/>
    </xf>
    <xf numFmtId="44" fontId="14" fillId="0" borderId="0" xfId="0" applyNumberFormat="1" applyFont="1" applyAlignment="1" applyProtection="1">
      <alignment horizontal="center" vertical="top"/>
    </xf>
    <xf numFmtId="44" fontId="14" fillId="0" borderId="0" xfId="0" applyNumberFormat="1" applyFont="1" applyAlignment="1" applyProtection="1">
      <alignment vertical="top"/>
    </xf>
    <xf numFmtId="0" fontId="42" fillId="0" borderId="0" xfId="0" applyFont="1" applyAlignment="1" applyProtection="1">
      <alignment vertical="top" wrapText="1"/>
    </xf>
    <xf numFmtId="0" fontId="14" fillId="0" borderId="0" xfId="0" applyFont="1" applyAlignment="1" applyProtection="1">
      <alignment vertical="top"/>
    </xf>
    <xf numFmtId="0" fontId="14" fillId="0" borderId="0" xfId="0" applyFont="1" applyAlignment="1" applyProtection="1">
      <alignment horizontal="center" vertical="top"/>
    </xf>
    <xf numFmtId="0" fontId="2" fillId="0" borderId="0" xfId="0" applyFont="1" applyAlignment="1" applyProtection="1">
      <alignment vertical="top"/>
    </xf>
    <xf numFmtId="0" fontId="26" fillId="0" borderId="0" xfId="0" applyFont="1" applyAlignment="1" applyProtection="1">
      <alignment horizontal="left" vertical="top" wrapText="1"/>
    </xf>
    <xf numFmtId="0" fontId="26" fillId="0" borderId="0" xfId="0" applyFont="1" applyAlignment="1" applyProtection="1">
      <alignment vertical="top"/>
    </xf>
    <xf numFmtId="0" fontId="26" fillId="0" borderId="4" xfId="0" applyFont="1" applyBorder="1" applyAlignment="1" applyProtection="1">
      <alignment horizontal="center" vertical="top"/>
    </xf>
    <xf numFmtId="0" fontId="19" fillId="0" borderId="4" xfId="0" applyFont="1" applyBorder="1" applyAlignment="1" applyProtection="1">
      <alignment horizontal="left" vertical="top" wrapText="1"/>
    </xf>
    <xf numFmtId="0" fontId="19" fillId="0" borderId="4" xfId="0" applyFont="1" applyBorder="1" applyAlignment="1" applyProtection="1">
      <alignment horizontal="center" vertical="top"/>
    </xf>
    <xf numFmtId="1" fontId="19" fillId="0" borderId="4" xfId="0" applyNumberFormat="1" applyFont="1" applyBorder="1" applyAlignment="1" applyProtection="1">
      <alignment horizontal="center" vertical="top"/>
    </xf>
    <xf numFmtId="44" fontId="19" fillId="0" borderId="4" xfId="0" applyNumberFormat="1" applyFont="1" applyBorder="1" applyAlignment="1" applyProtection="1">
      <alignment horizontal="center" vertical="top"/>
    </xf>
    <xf numFmtId="44" fontId="32" fillId="0" borderId="4" xfId="0" applyNumberFormat="1" applyFont="1" applyBorder="1" applyAlignment="1" applyProtection="1">
      <alignment horizontal="center" vertical="top"/>
    </xf>
    <xf numFmtId="44" fontId="32" fillId="0" borderId="0" xfId="0" applyNumberFormat="1" applyFont="1" applyBorder="1" applyAlignment="1" applyProtection="1">
      <alignment horizontal="center" vertical="top"/>
    </xf>
    <xf numFmtId="0" fontId="26" fillId="0" borderId="0" xfId="0" applyFont="1" applyAlignment="1" applyProtection="1">
      <alignment horizontal="center" vertical="top"/>
    </xf>
    <xf numFmtId="1" fontId="5" fillId="0" borderId="0" xfId="0" applyNumberFormat="1" applyFont="1" applyAlignment="1" applyProtection="1">
      <alignment horizontal="center" vertical="top"/>
    </xf>
    <xf numFmtId="44" fontId="26" fillId="0" borderId="0" xfId="0" applyNumberFormat="1" applyFont="1" applyAlignment="1" applyProtection="1">
      <alignment horizontal="center" vertical="top"/>
    </xf>
    <xf numFmtId="0" fontId="32" fillId="0" borderId="8" xfId="0" applyFont="1" applyBorder="1" applyAlignment="1" applyProtection="1">
      <alignment wrapText="1"/>
    </xf>
    <xf numFmtId="0" fontId="32" fillId="0" borderId="0" xfId="0" applyFont="1" applyBorder="1" applyAlignment="1" applyProtection="1">
      <alignment wrapText="1"/>
    </xf>
    <xf numFmtId="0" fontId="32" fillId="0" borderId="0" xfId="0" applyFont="1" applyAlignment="1" applyProtection="1">
      <alignment horizontal="center" vertical="top"/>
    </xf>
    <xf numFmtId="0" fontId="32" fillId="0" borderId="0" xfId="0" applyFont="1" applyAlignment="1" applyProtection="1">
      <alignment horizontal="left" vertical="top"/>
    </xf>
    <xf numFmtId="1" fontId="32" fillId="0" borderId="0" xfId="0" applyNumberFormat="1" applyFont="1" applyAlignment="1" applyProtection="1">
      <alignment horizontal="center" vertical="top"/>
    </xf>
    <xf numFmtId="44" fontId="32" fillId="0" borderId="0" xfId="0" applyNumberFormat="1" applyFont="1" applyAlignment="1" applyProtection="1">
      <alignment horizontal="center" vertical="top"/>
    </xf>
    <xf numFmtId="44" fontId="32" fillId="0" borderId="0" xfId="0" applyNumberFormat="1" applyFont="1" applyAlignment="1" applyProtection="1">
      <alignment horizontal="center" vertical="top" wrapText="1"/>
    </xf>
    <xf numFmtId="0" fontId="33" fillId="0" borderId="0" xfId="0" applyFont="1" applyAlignment="1" applyProtection="1">
      <alignment vertical="top"/>
    </xf>
    <xf numFmtId="0" fontId="33" fillId="0" borderId="0" xfId="0" applyFont="1" applyAlignment="1" applyProtection="1">
      <alignment horizontal="center" vertical="top"/>
    </xf>
    <xf numFmtId="0" fontId="48" fillId="0" borderId="0" xfId="0" applyFont="1" applyAlignment="1" applyProtection="1">
      <alignment vertical="top"/>
    </xf>
    <xf numFmtId="0" fontId="33" fillId="0" borderId="0" xfId="0" applyFont="1" applyAlignment="1" applyProtection="1">
      <alignment horizontal="left" vertical="top" wrapText="1"/>
    </xf>
    <xf numFmtId="0" fontId="19" fillId="0" borderId="0" xfId="0" applyFont="1" applyAlignment="1" applyProtection="1">
      <alignment horizontal="center" vertical="top"/>
    </xf>
    <xf numFmtId="0" fontId="19" fillId="0" borderId="0" xfId="0" applyFont="1" applyAlignment="1" applyProtection="1">
      <alignment horizontal="left" vertical="top" wrapText="1"/>
    </xf>
    <xf numFmtId="1" fontId="19" fillId="0" borderId="0" xfId="0" applyNumberFormat="1" applyFont="1" applyAlignment="1" applyProtection="1">
      <alignment horizontal="center" vertical="top"/>
    </xf>
    <xf numFmtId="44" fontId="19" fillId="0" borderId="0" xfId="0" applyNumberFormat="1" applyFont="1" applyAlignment="1" applyProtection="1">
      <alignment horizontal="center" vertical="top"/>
    </xf>
    <xf numFmtId="0" fontId="42" fillId="0" borderId="0" xfId="0" applyFont="1" applyBorder="1" applyAlignment="1" applyProtection="1">
      <alignment vertical="top" wrapText="1"/>
    </xf>
    <xf numFmtId="0" fontId="7" fillId="0" borderId="2" xfId="0" applyFont="1" applyBorder="1" applyAlignment="1" applyProtection="1">
      <alignment vertical="top"/>
    </xf>
    <xf numFmtId="49" fontId="7" fillId="0" borderId="2" xfId="0" applyNumberFormat="1" applyFont="1" applyBorder="1" applyAlignment="1" applyProtection="1">
      <alignment vertical="top" wrapText="1"/>
    </xf>
    <xf numFmtId="0" fontId="7" fillId="0" borderId="2" xfId="0" applyFont="1" applyBorder="1" applyAlignment="1" applyProtection="1">
      <alignment horizontal="center" vertical="top"/>
    </xf>
    <xf numFmtId="1" fontId="7" fillId="0" borderId="2" xfId="0" applyNumberFormat="1" applyFont="1" applyBorder="1" applyAlignment="1" applyProtection="1">
      <alignment horizontal="center" vertical="top"/>
    </xf>
    <xf numFmtId="44" fontId="7" fillId="0" borderId="2" xfId="0" applyNumberFormat="1" applyFont="1" applyBorder="1" applyAlignment="1" applyProtection="1">
      <alignment horizontal="center" vertical="top"/>
    </xf>
    <xf numFmtId="44" fontId="7" fillId="0" borderId="0" xfId="0" applyNumberFormat="1" applyFont="1" applyBorder="1" applyAlignment="1" applyProtection="1">
      <alignment horizontal="center" vertical="top"/>
    </xf>
    <xf numFmtId="0" fontId="8" fillId="0" borderId="0" xfId="0" applyFont="1" applyAlignment="1" applyProtection="1">
      <alignment vertical="top"/>
    </xf>
    <xf numFmtId="0" fontId="8" fillId="0" borderId="0" xfId="0" applyFont="1" applyAlignment="1" applyProtection="1">
      <alignment horizontal="center" vertical="top"/>
    </xf>
    <xf numFmtId="0" fontId="4" fillId="0" borderId="0" xfId="0" applyFont="1" applyAlignment="1" applyProtection="1">
      <alignment vertical="top"/>
    </xf>
    <xf numFmtId="0" fontId="8" fillId="0" borderId="0" xfId="0" applyFont="1" applyAlignment="1" applyProtection="1">
      <alignment horizontal="left" vertical="top" wrapText="1"/>
    </xf>
    <xf numFmtId="0" fontId="7" fillId="0" borderId="0" xfId="0" applyFont="1" applyAlignment="1" applyProtection="1">
      <alignment vertical="top"/>
    </xf>
    <xf numFmtId="49" fontId="7" fillId="0" borderId="0" xfId="0" applyNumberFormat="1" applyFont="1" applyBorder="1" applyAlignment="1" applyProtection="1">
      <alignment vertical="top" wrapText="1"/>
    </xf>
    <xf numFmtId="0" fontId="7" fillId="0" borderId="0" xfId="0" applyFont="1" applyBorder="1" applyAlignment="1" applyProtection="1">
      <alignment horizontal="center" vertical="top"/>
    </xf>
    <xf numFmtId="1" fontId="7" fillId="0" borderId="0" xfId="0" applyNumberFormat="1" applyFont="1" applyBorder="1" applyAlignment="1" applyProtection="1">
      <alignment horizontal="center" vertical="top"/>
    </xf>
    <xf numFmtId="0" fontId="5" fillId="0" borderId="0" xfId="0" applyFont="1" applyBorder="1" applyAlignment="1" applyProtection="1">
      <alignment vertical="top"/>
    </xf>
    <xf numFmtId="0" fontId="25" fillId="0" borderId="0" xfId="0" applyFont="1" applyBorder="1" applyAlignment="1" applyProtection="1">
      <alignment horizontal="left" vertical="top" wrapText="1"/>
    </xf>
    <xf numFmtId="0" fontId="25" fillId="0" borderId="0" xfId="0" applyFont="1" applyBorder="1" applyAlignment="1" applyProtection="1">
      <alignment horizontal="center" vertical="top"/>
    </xf>
    <xf numFmtId="1" fontId="5" fillId="0" borderId="0" xfId="0" applyNumberFormat="1" applyFont="1" applyBorder="1" applyAlignment="1" applyProtection="1">
      <alignment horizontal="center" vertical="top"/>
    </xf>
    <xf numFmtId="44" fontId="5" fillId="0" borderId="0" xfId="0" applyNumberFormat="1" applyFont="1" applyBorder="1" applyAlignment="1" applyProtection="1">
      <alignment horizontal="center" vertical="top"/>
    </xf>
    <xf numFmtId="44" fontId="5" fillId="0" borderId="0" xfId="0" applyNumberFormat="1" applyFont="1" applyBorder="1" applyAlignment="1" applyProtection="1">
      <alignment vertical="top"/>
    </xf>
    <xf numFmtId="44" fontId="25" fillId="0" borderId="0" xfId="0" applyNumberFormat="1" applyFont="1" applyAlignment="1" applyProtection="1">
      <alignment horizontal="center" vertical="top" wrapText="1"/>
    </xf>
    <xf numFmtId="0" fontId="5" fillId="0" borderId="0" xfId="0" applyFont="1" applyAlignment="1" applyProtection="1">
      <alignment vertical="top"/>
    </xf>
    <xf numFmtId="0" fontId="5" fillId="0" borderId="0" xfId="0" applyFont="1" applyAlignment="1" applyProtection="1">
      <alignment horizontal="center" vertical="top"/>
    </xf>
    <xf numFmtId="0" fontId="5" fillId="0" borderId="0" xfId="0" applyFont="1" applyBorder="1" applyAlignment="1" applyProtection="1">
      <alignment vertical="top" wrapText="1"/>
    </xf>
    <xf numFmtId="44" fontId="5" fillId="0" borderId="0" xfId="1" applyNumberFormat="1" applyFont="1" applyBorder="1" applyAlignment="1" applyProtection="1">
      <alignment horizontal="center" vertical="top"/>
    </xf>
    <xf numFmtId="44" fontId="17" fillId="0" borderId="0" xfId="0" applyNumberFormat="1" applyFont="1" applyAlignment="1" applyProtection="1">
      <alignment horizontal="center" vertical="top" wrapText="1"/>
    </xf>
    <xf numFmtId="0" fontId="26" fillId="0" borderId="0" xfId="0" applyFont="1" applyBorder="1" applyAlignment="1" applyProtection="1">
      <alignment vertical="top"/>
    </xf>
    <xf numFmtId="0" fontId="25" fillId="0" borderId="0" xfId="0" quotePrefix="1" applyFont="1" applyBorder="1" applyAlignment="1" applyProtection="1">
      <alignment horizontal="left" vertical="top" wrapText="1"/>
    </xf>
    <xf numFmtId="0" fontId="5" fillId="0" borderId="0" xfId="0" applyFont="1" applyAlignment="1" applyProtection="1">
      <alignment vertical="top" wrapText="1"/>
    </xf>
    <xf numFmtId="0" fontId="25" fillId="0" borderId="0" xfId="0" applyFont="1" applyAlignment="1" applyProtection="1">
      <alignment horizontal="center" vertical="top"/>
    </xf>
    <xf numFmtId="44" fontId="5" fillId="0" borderId="0" xfId="0" applyNumberFormat="1" applyFont="1" applyAlignment="1" applyProtection="1">
      <alignment horizontal="center" vertical="top"/>
    </xf>
    <xf numFmtId="0" fontId="25" fillId="0" borderId="0" xfId="0" applyFont="1" applyAlignment="1" applyProtection="1">
      <alignment horizontal="left" vertical="top" wrapText="1"/>
    </xf>
    <xf numFmtId="44" fontId="5" fillId="0" borderId="0" xfId="1" applyNumberFormat="1" applyFont="1" applyAlignment="1" applyProtection="1">
      <alignment horizontal="center" vertical="top"/>
    </xf>
    <xf numFmtId="0" fontId="25" fillId="0" borderId="0" xfId="0" applyFont="1" applyAlignment="1" applyProtection="1">
      <alignment vertical="top" wrapText="1"/>
    </xf>
    <xf numFmtId="0" fontId="2" fillId="0" borderId="0" xfId="0" applyFont="1" applyAlignment="1" applyProtection="1">
      <alignment vertical="top" wrapText="1"/>
    </xf>
    <xf numFmtId="1" fontId="8" fillId="0" borderId="0" xfId="0" applyNumberFormat="1" applyFont="1" applyAlignment="1" applyProtection="1">
      <alignment horizontal="center" vertical="top"/>
    </xf>
    <xf numFmtId="0" fontId="5" fillId="0" borderId="0" xfId="0" applyFont="1" applyFill="1" applyAlignment="1" applyProtection="1">
      <alignment vertical="top"/>
    </xf>
    <xf numFmtId="0" fontId="25" fillId="0" borderId="0" xfId="0" applyFont="1" applyFill="1" applyAlignment="1" applyProtection="1">
      <alignment horizontal="left" vertical="top" wrapText="1"/>
    </xf>
    <xf numFmtId="0" fontId="25" fillId="0" borderId="0" xfId="0" applyFont="1" applyFill="1" applyAlignment="1" applyProtection="1">
      <alignment horizontal="center" vertical="top"/>
    </xf>
    <xf numFmtId="1" fontId="5" fillId="0" borderId="0" xfId="0" applyNumberFormat="1" applyFont="1" applyFill="1" applyAlignment="1" applyProtection="1">
      <alignment horizontal="center" vertical="top"/>
    </xf>
    <xf numFmtId="44" fontId="5" fillId="0" borderId="0" xfId="0" applyNumberFormat="1" applyFont="1" applyFill="1" applyAlignment="1" applyProtection="1">
      <alignment horizontal="center" vertical="top"/>
    </xf>
    <xf numFmtId="44" fontId="5" fillId="0" borderId="0" xfId="1" applyNumberFormat="1" applyFont="1" applyFill="1" applyAlignment="1" applyProtection="1">
      <alignment horizontal="center" vertical="top"/>
    </xf>
    <xf numFmtId="166" fontId="5" fillId="0" borderId="0" xfId="0" applyNumberFormat="1" applyFont="1" applyFill="1" applyAlignment="1" applyProtection="1">
      <alignment horizontal="center" vertical="top" wrapText="1"/>
    </xf>
    <xf numFmtId="0" fontId="26" fillId="0" borderId="0" xfId="0" applyFont="1" applyFill="1" applyAlignment="1" applyProtection="1">
      <alignment vertical="top"/>
    </xf>
    <xf numFmtId="0" fontId="2" fillId="0" borderId="0" xfId="0" applyFont="1" applyFill="1" applyAlignment="1" applyProtection="1">
      <alignment vertical="top"/>
    </xf>
    <xf numFmtId="0" fontId="5" fillId="0" borderId="0" xfId="0" quotePrefix="1" applyFont="1" applyFill="1" applyAlignment="1" applyProtection="1">
      <alignment vertical="top" wrapText="1"/>
    </xf>
    <xf numFmtId="44" fontId="20" fillId="0" borderId="0" xfId="0" applyNumberFormat="1" applyFont="1" applyFill="1" applyAlignment="1" applyProtection="1">
      <alignment horizontal="center" vertical="top"/>
    </xf>
    <xf numFmtId="0" fontId="45" fillId="0" borderId="0" xfId="0" applyFont="1" applyFill="1" applyAlignment="1" applyProtection="1">
      <alignment vertical="top" wrapText="1"/>
    </xf>
    <xf numFmtId="0" fontId="26" fillId="0" borderId="0" xfId="0" applyFont="1" applyFill="1" applyAlignment="1" applyProtection="1">
      <alignment horizontal="left" vertical="top" wrapText="1"/>
    </xf>
    <xf numFmtId="166" fontId="5" fillId="0" borderId="0" xfId="0" applyNumberFormat="1" applyFont="1" applyAlignment="1" applyProtection="1">
      <alignment horizontal="center" vertical="top" wrapText="1"/>
    </xf>
    <xf numFmtId="44" fontId="20" fillId="0" borderId="0" xfId="0" applyNumberFormat="1" applyFont="1" applyAlignment="1" applyProtection="1">
      <alignment horizontal="center" vertical="top"/>
    </xf>
    <xf numFmtId="0" fontId="45" fillId="0" borderId="0" xfId="0" applyFont="1" applyAlignment="1" applyProtection="1">
      <alignment vertical="top" wrapText="1"/>
    </xf>
    <xf numFmtId="0" fontId="25" fillId="0" borderId="0" xfId="0" applyFont="1" applyAlignment="1" applyProtection="1">
      <alignment vertical="top"/>
    </xf>
    <xf numFmtId="44" fontId="25" fillId="0" borderId="0" xfId="0" applyNumberFormat="1" applyFont="1" applyAlignment="1" applyProtection="1">
      <alignment horizontal="center" vertical="top"/>
    </xf>
    <xf numFmtId="166" fontId="5" fillId="0" borderId="0" xfId="0" applyNumberFormat="1" applyFont="1" applyBorder="1" applyAlignment="1" applyProtection="1">
      <alignment horizontal="center" vertical="top" wrapText="1"/>
    </xf>
    <xf numFmtId="0" fontId="2" fillId="0" borderId="0" xfId="0" applyFont="1" applyBorder="1" applyAlignment="1" applyProtection="1">
      <alignment vertical="top"/>
    </xf>
    <xf numFmtId="0" fontId="20" fillId="0" borderId="0" xfId="0" applyFont="1" applyAlignment="1" applyProtection="1">
      <alignment horizontal="center" vertical="top"/>
    </xf>
    <xf numFmtId="0" fontId="26" fillId="0" borderId="0" xfId="0" applyFont="1" applyBorder="1" applyAlignment="1" applyProtection="1">
      <alignment horizontal="left" vertical="top" wrapText="1"/>
    </xf>
    <xf numFmtId="0" fontId="7" fillId="0" borderId="6" xfId="0" applyFont="1" applyBorder="1" applyAlignment="1" applyProtection="1">
      <alignment vertical="top"/>
    </xf>
    <xf numFmtId="0" fontId="7" fillId="0" borderId="6" xfId="0" applyFont="1" applyBorder="1" applyProtection="1"/>
    <xf numFmtId="1" fontId="7" fillId="0" borderId="6" xfId="0" applyNumberFormat="1" applyFont="1" applyBorder="1" applyAlignment="1" applyProtection="1">
      <alignment horizontal="center" vertical="top"/>
    </xf>
    <xf numFmtId="44" fontId="7" fillId="0" borderId="6" xfId="0" applyNumberFormat="1" applyFont="1" applyBorder="1" applyAlignment="1" applyProtection="1">
      <alignment horizontal="center" vertical="top"/>
    </xf>
    <xf numFmtId="44" fontId="7" fillId="0" borderId="6" xfId="1" applyNumberFormat="1" applyFont="1" applyBorder="1" applyAlignment="1" applyProtection="1">
      <alignment horizontal="center"/>
    </xf>
    <xf numFmtId="0" fontId="7" fillId="0" borderId="0" xfId="0" applyFont="1" applyBorder="1" applyAlignment="1" applyProtection="1">
      <alignment vertical="top"/>
    </xf>
    <xf numFmtId="0" fontId="3" fillId="0" borderId="0" xfId="0" applyFont="1" applyBorder="1" applyAlignment="1" applyProtection="1">
      <alignment vertical="top"/>
    </xf>
    <xf numFmtId="0" fontId="7" fillId="0" borderId="0" xfId="0" applyFont="1" applyBorder="1" applyAlignment="1" applyProtection="1">
      <alignment horizontal="left" vertical="top" wrapText="1"/>
    </xf>
    <xf numFmtId="0" fontId="26" fillId="0" borderId="8" xfId="0" applyFont="1" applyBorder="1" applyAlignment="1" applyProtection="1">
      <alignment vertical="top"/>
    </xf>
    <xf numFmtId="0" fontId="26" fillId="0" borderId="0" xfId="0" applyFont="1" applyAlignment="1" applyProtection="1">
      <alignment vertical="top" wrapText="1"/>
    </xf>
    <xf numFmtId="44" fontId="26" fillId="0" borderId="0" xfId="0" applyNumberFormat="1" applyFont="1" applyAlignment="1" applyProtection="1">
      <alignment vertical="top"/>
    </xf>
    <xf numFmtId="44" fontId="5" fillId="3" borderId="0" xfId="0" applyNumberFormat="1" applyFont="1" applyFill="1" applyBorder="1" applyAlignment="1" applyProtection="1">
      <alignment horizontal="center" vertical="top"/>
      <protection locked="0"/>
    </xf>
    <xf numFmtId="44" fontId="5" fillId="3" borderId="0" xfId="0" applyNumberFormat="1" applyFont="1" applyFill="1" applyAlignment="1" applyProtection="1">
      <alignment horizontal="center" vertical="top"/>
      <protection locked="0"/>
    </xf>
    <xf numFmtId="0" fontId="33" fillId="0" borderId="0" xfId="0" applyFont="1" applyProtection="1"/>
    <xf numFmtId="169" fontId="33" fillId="0" borderId="0" xfId="0" applyNumberFormat="1" applyFont="1" applyAlignment="1" applyProtection="1">
      <alignment horizontal="center" vertical="top"/>
    </xf>
    <xf numFmtId="166" fontId="33" fillId="0" borderId="0" xfId="0" applyNumberFormat="1" applyFont="1" applyAlignment="1" applyProtection="1">
      <alignment horizontal="center" vertical="top"/>
    </xf>
    <xf numFmtId="44" fontId="33" fillId="0" borderId="0" xfId="0" applyNumberFormat="1" applyFont="1" applyAlignment="1" applyProtection="1">
      <alignment horizontal="center" vertical="top"/>
    </xf>
    <xf numFmtId="0" fontId="39" fillId="0" borderId="0" xfId="0" applyFont="1" applyProtection="1"/>
    <xf numFmtId="0" fontId="5" fillId="0" borderId="0" xfId="0" applyFont="1" applyProtection="1"/>
    <xf numFmtId="0" fontId="75" fillId="0" borderId="0" xfId="0" applyFont="1" applyAlignment="1" applyProtection="1">
      <alignment horizontal="left" vertical="top" wrapText="1"/>
    </xf>
    <xf numFmtId="0" fontId="0" fillId="0" borderId="0" xfId="0" applyFont="1" applyAlignment="1" applyProtection="1">
      <alignment horizontal="left" vertical="top" wrapText="1"/>
    </xf>
    <xf numFmtId="169" fontId="5" fillId="0" borderId="0" xfId="0" applyNumberFormat="1" applyFont="1" applyAlignment="1" applyProtection="1">
      <alignment horizontal="center" vertical="top"/>
    </xf>
    <xf numFmtId="166" fontId="5" fillId="0" borderId="0" xfId="0" applyNumberFormat="1" applyFont="1" applyAlignment="1" applyProtection="1">
      <alignment horizontal="center" vertical="top"/>
    </xf>
    <xf numFmtId="0" fontId="25" fillId="0" borderId="0" xfId="0" applyFont="1" applyProtection="1"/>
    <xf numFmtId="0" fontId="17" fillId="0" borderId="0" xfId="0" applyFont="1" applyProtection="1"/>
    <xf numFmtId="0" fontId="17" fillId="0" borderId="0" xfId="0" applyFont="1" applyAlignment="1" applyProtection="1">
      <alignment horizontal="center" vertical="top"/>
    </xf>
    <xf numFmtId="0" fontId="17" fillId="0" borderId="0" xfId="0" applyFont="1" applyAlignment="1" applyProtection="1">
      <alignment horizontal="left" vertical="top"/>
    </xf>
    <xf numFmtId="169" fontId="17" fillId="0" borderId="0" xfId="0" applyNumberFormat="1" applyFont="1" applyAlignment="1" applyProtection="1">
      <alignment horizontal="center" vertical="top"/>
    </xf>
    <xf numFmtId="166" fontId="17" fillId="0" borderId="0" xfId="0" applyNumberFormat="1" applyFont="1" applyAlignment="1" applyProtection="1">
      <alignment horizontal="center" vertical="top"/>
    </xf>
    <xf numFmtId="44" fontId="17" fillId="0" borderId="0" xfId="0" applyNumberFormat="1" applyFont="1" applyAlignment="1" applyProtection="1">
      <alignment horizontal="center" vertical="top"/>
    </xf>
    <xf numFmtId="0" fontId="32" fillId="0" borderId="7" xfId="0" applyFont="1" applyBorder="1" applyProtection="1"/>
    <xf numFmtId="0" fontId="32" fillId="0" borderId="7" xfId="0" applyFont="1" applyBorder="1" applyAlignment="1" applyProtection="1">
      <alignment horizontal="center" vertical="top"/>
    </xf>
    <xf numFmtId="0" fontId="32" fillId="0" borderId="7" xfId="0" applyFont="1" applyBorder="1" applyAlignment="1" applyProtection="1">
      <alignment horizontal="left" vertical="top" wrapText="1"/>
    </xf>
    <xf numFmtId="169" fontId="32" fillId="0" borderId="7" xfId="0" applyNumberFormat="1" applyFont="1" applyBorder="1" applyAlignment="1" applyProtection="1">
      <alignment horizontal="center" vertical="top"/>
    </xf>
    <xf numFmtId="166" fontId="32" fillId="0" borderId="7" xfId="0" applyNumberFormat="1" applyFont="1" applyBorder="1" applyAlignment="1" applyProtection="1">
      <alignment horizontal="center" vertical="top"/>
    </xf>
    <xf numFmtId="44" fontId="32" fillId="0" borderId="7" xfId="0" applyNumberFormat="1" applyFont="1" applyBorder="1" applyAlignment="1" applyProtection="1">
      <alignment horizontal="center" vertical="top"/>
    </xf>
    <xf numFmtId="44" fontId="39" fillId="0" borderId="0" xfId="0" applyNumberFormat="1" applyFont="1" applyProtection="1"/>
    <xf numFmtId="44" fontId="60" fillId="0" borderId="0" xfId="0" applyNumberFormat="1" applyFont="1" applyProtection="1"/>
    <xf numFmtId="0" fontId="17" fillId="0" borderId="0" xfId="0" applyFont="1" applyAlignment="1" applyProtection="1">
      <alignment horizontal="left" vertical="top" wrapText="1"/>
    </xf>
    <xf numFmtId="0" fontId="32" fillId="0" borderId="0" xfId="0" applyFont="1" applyProtection="1"/>
    <xf numFmtId="0" fontId="32" fillId="0" borderId="0" xfId="0" applyFont="1" applyAlignment="1" applyProtection="1">
      <alignment horizontal="left" vertical="top" wrapText="1"/>
    </xf>
    <xf numFmtId="2" fontId="32" fillId="0" borderId="0" xfId="0" applyNumberFormat="1" applyFont="1" applyAlignment="1" applyProtection="1">
      <alignment horizontal="center" vertical="top"/>
    </xf>
    <xf numFmtId="166" fontId="32" fillId="0" borderId="0" xfId="0" applyNumberFormat="1" applyFont="1" applyAlignment="1" applyProtection="1">
      <alignment horizontal="center" vertical="top"/>
    </xf>
    <xf numFmtId="0" fontId="40" fillId="0" borderId="0" xfId="0" applyFont="1" applyProtection="1"/>
    <xf numFmtId="0" fontId="10" fillId="0" borderId="0" xfId="0" applyFont="1" applyAlignment="1" applyProtection="1">
      <alignment horizontal="left" vertical="top"/>
    </xf>
    <xf numFmtId="0" fontId="10" fillId="0" borderId="0" xfId="0" applyFont="1" applyAlignment="1" applyProtection="1">
      <alignment horizontal="left" vertical="top" wrapText="1"/>
    </xf>
    <xf numFmtId="0" fontId="10" fillId="0" borderId="0" xfId="0" applyFont="1" applyAlignment="1" applyProtection="1">
      <alignment horizontal="center" vertical="top"/>
    </xf>
    <xf numFmtId="169" fontId="10" fillId="0" borderId="0" xfId="0" applyNumberFormat="1" applyFont="1" applyAlignment="1" applyProtection="1">
      <alignment horizontal="center" vertical="top"/>
    </xf>
    <xf numFmtId="166" fontId="10" fillId="0" borderId="0" xfId="0" applyNumberFormat="1" applyFont="1" applyAlignment="1" applyProtection="1">
      <alignment horizontal="center" vertical="top"/>
    </xf>
    <xf numFmtId="44" fontId="10" fillId="0" borderId="0" xfId="0" applyNumberFormat="1" applyFont="1" applyAlignment="1" applyProtection="1">
      <alignment horizontal="center" vertical="top"/>
    </xf>
    <xf numFmtId="0" fontId="71" fillId="0" borderId="0" xfId="0" applyFont="1" applyProtection="1"/>
    <xf numFmtId="169" fontId="32" fillId="0" borderId="0" xfId="0" applyNumberFormat="1" applyFont="1" applyAlignment="1" applyProtection="1">
      <alignment horizontal="center" vertical="top"/>
    </xf>
    <xf numFmtId="0" fontId="5" fillId="0" borderId="0" xfId="0" applyFont="1" applyAlignment="1" applyProtection="1">
      <alignment horizontal="left" vertical="top" wrapText="1"/>
    </xf>
    <xf numFmtId="0" fontId="32" fillId="0" borderId="7" xfId="0" applyFont="1" applyBorder="1" applyAlignment="1" applyProtection="1">
      <alignment horizontal="left" vertical="center"/>
    </xf>
    <xf numFmtId="0" fontId="17" fillId="0" borderId="7" xfId="0" applyFont="1" applyBorder="1" applyAlignment="1" applyProtection="1">
      <alignment horizontal="center" vertical="top"/>
    </xf>
    <xf numFmtId="169" fontId="17" fillId="0" borderId="7" xfId="0" applyNumberFormat="1" applyFont="1" applyBorder="1" applyAlignment="1" applyProtection="1">
      <alignment horizontal="center" vertical="top"/>
    </xf>
    <xf numFmtId="166" fontId="17" fillId="0" borderId="7" xfId="0" applyNumberFormat="1" applyFont="1" applyBorder="1" applyAlignment="1" applyProtection="1">
      <alignment horizontal="center" vertical="top"/>
    </xf>
    <xf numFmtId="0" fontId="17" fillId="0" borderId="0" xfId="0" applyFont="1" applyAlignment="1" applyProtection="1">
      <alignment horizontal="left" vertical="top" wrapText="1"/>
    </xf>
    <xf numFmtId="0" fontId="59" fillId="0" borderId="0" xfId="0" applyFont="1" applyAlignment="1" applyProtection="1">
      <alignment vertical="top" wrapText="1"/>
    </xf>
    <xf numFmtId="0" fontId="59" fillId="0" borderId="0" xfId="0" applyFont="1" applyAlignment="1" applyProtection="1">
      <alignment vertical="top" wrapText="1"/>
    </xf>
    <xf numFmtId="0" fontId="33" fillId="0" borderId="0" xfId="0" applyFont="1" applyAlignment="1" applyProtection="1">
      <alignment vertical="center"/>
    </xf>
    <xf numFmtId="0" fontId="5" fillId="0" borderId="0" xfId="0" applyFont="1" applyAlignment="1" applyProtection="1">
      <alignment vertical="center"/>
    </xf>
    <xf numFmtId="0" fontId="5" fillId="0" borderId="0" xfId="0" applyFont="1" applyAlignment="1" applyProtection="1">
      <alignment horizontal="left" vertical="top" wrapText="1"/>
    </xf>
    <xf numFmtId="0" fontId="17" fillId="0" borderId="1" xfId="0" applyFont="1" applyBorder="1" applyAlignment="1" applyProtection="1">
      <alignment horizontal="left" vertical="top" wrapText="1"/>
    </xf>
    <xf numFmtId="0" fontId="17" fillId="0" borderId="2" xfId="0" applyFont="1" applyBorder="1" applyAlignment="1" applyProtection="1">
      <alignment horizontal="center" vertical="top"/>
    </xf>
    <xf numFmtId="169" fontId="17" fillId="0" borderId="2" xfId="0" applyNumberFormat="1" applyFont="1" applyBorder="1" applyAlignment="1" applyProtection="1">
      <alignment horizontal="center" vertical="top"/>
    </xf>
    <xf numFmtId="166" fontId="17" fillId="0" borderId="2" xfId="0" applyNumberFormat="1" applyFont="1" applyBorder="1" applyAlignment="1" applyProtection="1">
      <alignment horizontal="center" vertical="top"/>
    </xf>
    <xf numFmtId="44" fontId="17" fillId="0" borderId="3" xfId="0" applyNumberFormat="1" applyFont="1" applyBorder="1" applyAlignment="1" applyProtection="1">
      <alignment horizontal="center" vertical="top"/>
    </xf>
    <xf numFmtId="169" fontId="8" fillId="0" borderId="0" xfId="0" applyNumberFormat="1" applyFont="1" applyAlignment="1" applyProtection="1">
      <alignment horizontal="center" vertical="top"/>
    </xf>
    <xf numFmtId="2" fontId="5" fillId="0" borderId="0" xfId="0" applyNumberFormat="1" applyFont="1" applyAlignment="1" applyProtection="1">
      <alignment horizontal="center" vertical="top"/>
    </xf>
    <xf numFmtId="169" fontId="5" fillId="0" borderId="0" xfId="0" applyNumberFormat="1" applyFont="1" applyFill="1" applyAlignment="1" applyProtection="1">
      <alignment horizontal="center" vertical="top"/>
    </xf>
    <xf numFmtId="166" fontId="5" fillId="0" borderId="0" xfId="0" applyNumberFormat="1" applyFont="1" applyProtection="1"/>
    <xf numFmtId="0" fontId="5" fillId="0" borderId="0" xfId="0" applyFont="1" applyFill="1" applyProtection="1"/>
    <xf numFmtId="0" fontId="5" fillId="0" borderId="0" xfId="0" applyFont="1" applyFill="1" applyAlignment="1" applyProtection="1">
      <alignment horizontal="center" vertical="top"/>
    </xf>
    <xf numFmtId="0" fontId="5" fillId="0" borderId="0" xfId="0" applyFont="1" applyFill="1" applyAlignment="1" applyProtection="1">
      <alignment horizontal="left" vertical="top" wrapText="1"/>
    </xf>
    <xf numFmtId="0" fontId="25" fillId="0" borderId="0" xfId="0" applyFont="1" applyFill="1" applyProtection="1"/>
    <xf numFmtId="0" fontId="17" fillId="0" borderId="7" xfId="0" applyFont="1" applyBorder="1" applyProtection="1"/>
    <xf numFmtId="0" fontId="17" fillId="0" borderId="7" xfId="0" applyFont="1" applyBorder="1" applyAlignment="1" applyProtection="1">
      <alignment horizontal="left" vertical="top"/>
    </xf>
    <xf numFmtId="44" fontId="17" fillId="0" borderId="7" xfId="0" applyNumberFormat="1" applyFont="1" applyBorder="1" applyAlignment="1" applyProtection="1">
      <alignment horizontal="center" vertical="top"/>
    </xf>
    <xf numFmtId="169" fontId="80" fillId="0" borderId="0" xfId="0" applyNumberFormat="1" applyFont="1" applyAlignment="1" applyProtection="1">
      <alignment horizontal="center" vertical="top"/>
    </xf>
    <xf numFmtId="14" fontId="5" fillId="0" borderId="0" xfId="0" applyNumberFormat="1" applyFont="1" applyAlignment="1" applyProtection="1">
      <alignment horizontal="center" vertical="top"/>
    </xf>
    <xf numFmtId="169" fontId="5" fillId="0" borderId="0" xfId="0" applyNumberFormat="1" applyFont="1" applyAlignment="1" applyProtection="1">
      <alignment horizontal="center" vertical="center"/>
    </xf>
    <xf numFmtId="10" fontId="5" fillId="0" borderId="0" xfId="0" applyNumberFormat="1" applyFont="1" applyAlignment="1" applyProtection="1">
      <alignment horizontal="center" vertical="top"/>
    </xf>
    <xf numFmtId="44" fontId="5" fillId="0" borderId="0" xfId="0" applyNumberFormat="1" applyFont="1" applyProtection="1"/>
    <xf numFmtId="0" fontId="5" fillId="0" borderId="0" xfId="0" quotePrefix="1" applyFont="1" applyAlignment="1" applyProtection="1">
      <alignment horizontal="left" vertical="top" wrapText="1"/>
    </xf>
    <xf numFmtId="0" fontId="17" fillId="0" borderId="0" xfId="0" applyFont="1" applyBorder="1" applyProtection="1"/>
    <xf numFmtId="0" fontId="17" fillId="0" borderId="0" xfId="0" applyFont="1" applyBorder="1" applyAlignment="1" applyProtection="1">
      <alignment horizontal="center" vertical="top"/>
    </xf>
    <xf numFmtId="0" fontId="17" fillId="0" borderId="0" xfId="0" applyFont="1" applyBorder="1" applyAlignment="1" applyProtection="1">
      <alignment horizontal="left" vertical="top"/>
    </xf>
    <xf numFmtId="169" fontId="17" fillId="0" borderId="0" xfId="0" applyNumberFormat="1" applyFont="1" applyBorder="1" applyAlignment="1" applyProtection="1">
      <alignment horizontal="center" vertical="top"/>
    </xf>
    <xf numFmtId="166" fontId="17" fillId="0" borderId="0" xfId="0" applyNumberFormat="1" applyFont="1" applyBorder="1" applyAlignment="1" applyProtection="1">
      <alignment horizontal="center" vertical="top"/>
    </xf>
    <xf numFmtId="44" fontId="17" fillId="0" borderId="0" xfId="0" applyNumberFormat="1" applyFont="1" applyBorder="1" applyAlignment="1" applyProtection="1">
      <alignment horizontal="center" vertical="top"/>
    </xf>
    <xf numFmtId="0" fontId="5" fillId="0" borderId="4" xfId="0" applyFont="1" applyBorder="1" applyProtection="1"/>
    <xf numFmtId="0" fontId="5" fillId="0" borderId="4" xfId="0" applyFont="1" applyBorder="1" applyAlignment="1" applyProtection="1">
      <alignment horizontal="center" vertical="top" wrapText="1"/>
    </xf>
    <xf numFmtId="0" fontId="5" fillId="0" borderId="4" xfId="0" applyFont="1" applyBorder="1" applyAlignment="1" applyProtection="1">
      <alignment horizontal="left" vertical="top" wrapText="1"/>
    </xf>
    <xf numFmtId="169" fontId="5" fillId="0" borderId="4" xfId="0" applyNumberFormat="1" applyFont="1" applyBorder="1" applyAlignment="1" applyProtection="1">
      <alignment horizontal="center" vertical="top"/>
    </xf>
    <xf numFmtId="166" fontId="5" fillId="0" borderId="4" xfId="0" applyNumberFormat="1" applyFont="1" applyBorder="1" applyAlignment="1" applyProtection="1">
      <alignment horizontal="center" vertical="top"/>
    </xf>
    <xf numFmtId="44" fontId="17" fillId="0" borderId="4" xfId="0" applyNumberFormat="1" applyFont="1" applyBorder="1" applyAlignment="1" applyProtection="1">
      <alignment horizontal="center" vertical="top"/>
    </xf>
    <xf numFmtId="0" fontId="5" fillId="0" borderId="0" xfId="0" applyFont="1" applyAlignment="1" applyProtection="1">
      <alignment horizontal="center" vertical="top" wrapText="1"/>
    </xf>
    <xf numFmtId="169" fontId="5" fillId="0" borderId="0" xfId="0" applyNumberFormat="1" applyFont="1" applyAlignment="1" applyProtection="1">
      <alignment horizontal="center" vertical="top" wrapText="1"/>
    </xf>
    <xf numFmtId="0" fontId="17" fillId="0" borderId="3" xfId="0" applyFont="1" applyBorder="1" applyAlignment="1" applyProtection="1">
      <alignment horizontal="center" vertical="top"/>
    </xf>
    <xf numFmtId="4" fontId="5" fillId="0" borderId="0" xfId="0" applyNumberFormat="1" applyFont="1" applyAlignment="1" applyProtection="1">
      <alignment horizontal="center" vertical="top"/>
    </xf>
    <xf numFmtId="0" fontId="5" fillId="0" borderId="0" xfId="0" applyFont="1" applyFill="1" applyAlignment="1" applyProtection="1">
      <alignment vertical="top" wrapText="1"/>
    </xf>
    <xf numFmtId="166" fontId="5" fillId="0" borderId="0" xfId="1" applyNumberFormat="1" applyFont="1" applyAlignment="1" applyProtection="1">
      <alignment horizontal="center" vertical="top"/>
    </xf>
    <xf numFmtId="4" fontId="5" fillId="0" borderId="0" xfId="1" applyNumberFormat="1" applyFont="1" applyAlignment="1" applyProtection="1">
      <alignment horizontal="center" vertical="top"/>
    </xf>
    <xf numFmtId="169" fontId="5" fillId="0" borderId="0" xfId="1" applyNumberFormat="1" applyFont="1" applyAlignment="1" applyProtection="1">
      <alignment horizontal="center" vertical="top"/>
    </xf>
    <xf numFmtId="170" fontId="5" fillId="0" borderId="0" xfId="0" applyNumberFormat="1" applyFont="1" applyAlignment="1" applyProtection="1">
      <alignment horizontal="center" vertical="top"/>
    </xf>
    <xf numFmtId="166" fontId="25" fillId="0" borderId="0" xfId="0" applyNumberFormat="1" applyFont="1" applyProtection="1"/>
    <xf numFmtId="0" fontId="25" fillId="0" borderId="0" xfId="0" applyFont="1" applyAlignment="1" applyProtection="1">
      <alignment vertical="center" wrapText="1"/>
    </xf>
    <xf numFmtId="166" fontId="25" fillId="0" borderId="0" xfId="0" applyNumberFormat="1" applyFont="1" applyAlignment="1" applyProtection="1">
      <alignment horizontal="center" vertical="top"/>
    </xf>
    <xf numFmtId="49" fontId="5" fillId="0" borderId="0" xfId="0" applyNumberFormat="1" applyFont="1" applyAlignment="1" applyProtection="1">
      <alignment vertical="top" wrapText="1"/>
    </xf>
    <xf numFmtId="49" fontId="33" fillId="0" borderId="0" xfId="0" applyNumberFormat="1" applyFont="1" applyAlignment="1" applyProtection="1">
      <alignment vertical="top" wrapText="1"/>
    </xf>
    <xf numFmtId="166" fontId="33" fillId="0" borderId="0" xfId="0" applyNumberFormat="1" applyFont="1" applyProtection="1"/>
    <xf numFmtId="44" fontId="32" fillId="0" borderId="0" xfId="0" applyNumberFormat="1" applyFont="1" applyProtection="1"/>
    <xf numFmtId="0" fontId="5" fillId="0" borderId="0" xfId="0" applyFont="1" applyAlignment="1" applyProtection="1">
      <alignment vertical="top"/>
    </xf>
    <xf numFmtId="0" fontId="60" fillId="0" borderId="0" xfId="0" applyFont="1" applyProtection="1"/>
    <xf numFmtId="0" fontId="5" fillId="0" borderId="7" xfId="0" applyFont="1" applyBorder="1" applyProtection="1"/>
    <xf numFmtId="0" fontId="5" fillId="0" borderId="0" xfId="0" applyFont="1" applyAlignment="1" applyProtection="1">
      <alignment horizontal="center" vertical="center"/>
    </xf>
    <xf numFmtId="49" fontId="17" fillId="0" borderId="1" xfId="0" applyNumberFormat="1" applyFont="1" applyBorder="1" applyAlignment="1" applyProtection="1">
      <alignment vertical="center" wrapText="1"/>
    </xf>
    <xf numFmtId="0" fontId="17" fillId="0" borderId="2" xfId="0" applyFont="1" applyBorder="1" applyAlignment="1" applyProtection="1">
      <alignment horizontal="center" vertical="center"/>
    </xf>
    <xf numFmtId="169" fontId="17" fillId="0" borderId="2" xfId="0" applyNumberFormat="1" applyFont="1" applyBorder="1" applyAlignment="1" applyProtection="1">
      <alignment horizontal="center" vertical="center"/>
    </xf>
    <xf numFmtId="166" fontId="17" fillId="0" borderId="2" xfId="0" applyNumberFormat="1" applyFont="1" applyBorder="1" applyAlignment="1" applyProtection="1">
      <alignment horizontal="center" vertical="center"/>
    </xf>
    <xf numFmtId="44" fontId="17" fillId="0" borderId="3" xfId="0" applyNumberFormat="1" applyFont="1" applyBorder="1" applyAlignment="1" applyProtection="1">
      <alignment horizontal="center" vertical="center"/>
    </xf>
    <xf numFmtId="0" fontId="25" fillId="0" borderId="0" xfId="0" applyFont="1" applyAlignment="1" applyProtection="1">
      <alignment vertical="center"/>
    </xf>
    <xf numFmtId="16" fontId="5" fillId="0" borderId="0" xfId="0" applyNumberFormat="1" applyFont="1" applyAlignment="1" applyProtection="1">
      <alignment horizontal="center" vertical="top"/>
    </xf>
    <xf numFmtId="0" fontId="5" fillId="0" borderId="4" xfId="0" applyFont="1" applyBorder="1" applyAlignment="1" applyProtection="1">
      <alignment vertical="top" wrapText="1"/>
    </xf>
    <xf numFmtId="0" fontId="47" fillId="0" borderId="4" xfId="0" applyFont="1" applyBorder="1" applyAlignment="1" applyProtection="1">
      <alignment vertical="top" wrapText="1"/>
    </xf>
    <xf numFmtId="49" fontId="21" fillId="0" borderId="8" xfId="0" applyNumberFormat="1" applyFont="1" applyBorder="1" applyAlignment="1" applyProtection="1">
      <alignment vertical="top" wrapText="1"/>
    </xf>
    <xf numFmtId="0" fontId="5" fillId="0" borderId="8" xfId="0" applyFont="1" applyBorder="1" applyAlignment="1" applyProtection="1">
      <alignment horizontal="center" vertical="top"/>
    </xf>
    <xf numFmtId="4" fontId="5" fillId="0" borderId="8" xfId="0" applyNumberFormat="1" applyFont="1" applyBorder="1" applyAlignment="1" applyProtection="1">
      <alignment horizontal="center" vertical="top"/>
    </xf>
    <xf numFmtId="166" fontId="5" fillId="0" borderId="8" xfId="0" applyNumberFormat="1" applyFont="1" applyBorder="1" applyProtection="1"/>
    <xf numFmtId="44" fontId="5" fillId="0" borderId="8" xfId="0" applyNumberFormat="1" applyFont="1" applyBorder="1" applyProtection="1"/>
    <xf numFmtId="49" fontId="21" fillId="0" borderId="0" xfId="0" applyNumberFormat="1" applyFont="1" applyAlignment="1" applyProtection="1">
      <alignment vertical="top" wrapText="1"/>
    </xf>
    <xf numFmtId="3" fontId="5" fillId="0" borderId="0" xfId="0" applyNumberFormat="1" applyFont="1" applyAlignment="1" applyProtection="1">
      <alignment horizontal="center" vertical="top"/>
    </xf>
    <xf numFmtId="0" fontId="14" fillId="0" borderId="0" xfId="0" applyFont="1" applyProtection="1"/>
    <xf numFmtId="4" fontId="78" fillId="0" borderId="0" xfId="0" applyNumberFormat="1" applyFont="1" applyProtection="1"/>
    <xf numFmtId="0" fontId="78" fillId="0" borderId="0" xfId="0" applyFont="1" applyProtection="1"/>
    <xf numFmtId="3" fontId="25" fillId="0" borderId="0" xfId="0" applyNumberFormat="1" applyFont="1" applyProtection="1"/>
    <xf numFmtId="49" fontId="77" fillId="0" borderId="0" xfId="0" applyNumberFormat="1" applyFont="1" applyAlignment="1" applyProtection="1">
      <alignment vertical="top" wrapText="1"/>
    </xf>
    <xf numFmtId="3" fontId="14" fillId="0" borderId="0" xfId="0" applyNumberFormat="1" applyFont="1" applyAlignment="1" applyProtection="1">
      <alignment horizontal="center" vertical="top"/>
    </xf>
    <xf numFmtId="166" fontId="14" fillId="0" borderId="0" xfId="0" applyNumberFormat="1" applyFont="1" applyProtection="1"/>
    <xf numFmtId="44" fontId="14" fillId="0" borderId="0" xfId="0" applyNumberFormat="1" applyFont="1" applyProtection="1"/>
    <xf numFmtId="4" fontId="25" fillId="0" borderId="0" xfId="0" applyNumberFormat="1" applyFont="1" applyProtection="1"/>
    <xf numFmtId="3" fontId="5" fillId="0" borderId="0" xfId="0" applyNumberFormat="1" applyFont="1" applyFill="1" applyAlignment="1" applyProtection="1">
      <alignment horizontal="center" vertical="top"/>
    </xf>
    <xf numFmtId="3" fontId="67" fillId="0" borderId="0" xfId="0" applyNumberFormat="1" applyFont="1" applyAlignment="1" applyProtection="1">
      <alignment horizontal="center" vertical="top"/>
    </xf>
    <xf numFmtId="44" fontId="25" fillId="0" borderId="0" xfId="0" applyNumberFormat="1" applyFont="1" applyProtection="1"/>
    <xf numFmtId="0" fontId="47" fillId="0" borderId="0" xfId="0" applyFont="1" applyAlignment="1" applyProtection="1">
      <alignment wrapText="1"/>
    </xf>
    <xf numFmtId="3" fontId="5" fillId="0" borderId="0" xfId="0" applyNumberFormat="1" applyFont="1" applyFill="1" applyProtection="1"/>
    <xf numFmtId="3" fontId="5" fillId="0" borderId="0" xfId="0" applyNumberFormat="1" applyFont="1" applyProtection="1"/>
    <xf numFmtId="0" fontId="7" fillId="0" borderId="0" xfId="0" applyFont="1" applyAlignment="1" applyProtection="1">
      <alignment horizontal="left" vertical="top"/>
    </xf>
    <xf numFmtId="2" fontId="8" fillId="0" borderId="0" xfId="0" applyNumberFormat="1" applyFont="1" applyAlignment="1" applyProtection="1">
      <alignment horizontal="center" vertical="top"/>
    </xf>
    <xf numFmtId="166" fontId="8" fillId="0" borderId="0" xfId="0" applyNumberFormat="1" applyFont="1" applyAlignment="1" applyProtection="1">
      <alignment horizontal="center" vertical="top"/>
    </xf>
    <xf numFmtId="44" fontId="8" fillId="0" borderId="0" xfId="0" applyNumberFormat="1" applyFont="1" applyAlignment="1" applyProtection="1">
      <alignment horizontal="center" vertical="top"/>
    </xf>
    <xf numFmtId="0" fontId="38" fillId="0" borderId="0" xfId="0" applyFont="1" applyProtection="1"/>
    <xf numFmtId="0" fontId="28" fillId="0" borderId="0" xfId="0" applyFont="1" applyAlignment="1" applyProtection="1">
      <alignment horizontal="left" vertical="top"/>
    </xf>
    <xf numFmtId="2" fontId="17" fillId="0" borderId="0" xfId="0" applyNumberFormat="1" applyFont="1" applyAlignment="1" applyProtection="1">
      <alignment horizontal="center" vertical="top"/>
    </xf>
    <xf numFmtId="0" fontId="47" fillId="0" borderId="0" xfId="0" applyFont="1" applyAlignment="1" applyProtection="1">
      <alignment vertical="top"/>
    </xf>
    <xf numFmtId="0" fontId="76" fillId="0" borderId="0" xfId="0" applyFont="1" applyAlignment="1" applyProtection="1">
      <alignment horizontal="center" vertical="top"/>
    </xf>
    <xf numFmtId="0" fontId="17" fillId="0" borderId="0" xfId="0" applyFont="1" applyFill="1" applyAlignment="1" applyProtection="1">
      <alignment horizontal="left" vertical="top" wrapText="1"/>
    </xf>
    <xf numFmtId="0" fontId="17" fillId="0" borderId="7" xfId="0" applyFont="1" applyBorder="1" applyAlignment="1" applyProtection="1">
      <alignment horizontal="left" vertical="top" wrapText="1"/>
    </xf>
    <xf numFmtId="0" fontId="25" fillId="0" borderId="4" xfId="0" applyFont="1" applyBorder="1" applyProtection="1"/>
    <xf numFmtId="166" fontId="5" fillId="3" borderId="0" xfId="0" applyNumberFormat="1" applyFont="1" applyFill="1" applyAlignment="1" applyProtection="1">
      <alignment horizontal="center" vertical="top" wrapText="1"/>
      <protection locked="0"/>
    </xf>
    <xf numFmtId="166" fontId="5" fillId="3" borderId="0" xfId="0" applyNumberFormat="1" applyFont="1" applyFill="1" applyAlignment="1" applyProtection="1">
      <alignment horizontal="center" vertical="top"/>
      <protection locked="0"/>
    </xf>
    <xf numFmtId="0" fontId="61" fillId="0" borderId="0" xfId="0" applyFont="1" applyAlignment="1" applyProtection="1">
      <alignment horizontal="right"/>
    </xf>
    <xf numFmtId="44" fontId="61" fillId="0" borderId="0" xfId="0" applyNumberFormat="1" applyFont="1" applyAlignment="1" applyProtection="1">
      <alignment horizontal="right"/>
    </xf>
    <xf numFmtId="0" fontId="17" fillId="0" borderId="8" xfId="0" applyFont="1" applyBorder="1" applyProtection="1"/>
    <xf numFmtId="0" fontId="32" fillId="0" borderId="0" xfId="0" applyFont="1" applyBorder="1" applyAlignment="1" applyProtection="1">
      <alignment horizontal="left" vertical="top" wrapText="1"/>
    </xf>
    <xf numFmtId="0" fontId="32" fillId="0" borderId="0" xfId="0" applyFont="1" applyBorder="1" applyAlignment="1" applyProtection="1">
      <alignment horizontal="center" vertical="top"/>
    </xf>
    <xf numFmtId="169" fontId="32" fillId="0" borderId="0" xfId="0" applyNumberFormat="1" applyFont="1" applyBorder="1" applyAlignment="1" applyProtection="1">
      <alignment horizontal="center" vertical="top"/>
    </xf>
    <xf numFmtId="166" fontId="32" fillId="0" borderId="0" xfId="0" applyNumberFormat="1" applyFont="1" applyBorder="1" applyAlignment="1" applyProtection="1">
      <alignment horizontal="center" vertical="top"/>
    </xf>
    <xf numFmtId="0" fontId="8" fillId="0" borderId="0" xfId="0" applyFont="1" applyProtection="1"/>
    <xf numFmtId="0" fontId="7" fillId="0" borderId="0" xfId="0" applyFont="1" applyAlignment="1" applyProtection="1">
      <alignment horizontal="left" vertical="top" wrapText="1"/>
    </xf>
    <xf numFmtId="0" fontId="47" fillId="0" borderId="0" xfId="0" applyFont="1" applyAlignment="1" applyProtection="1">
      <alignment vertical="top" wrapText="1"/>
    </xf>
    <xf numFmtId="0" fontId="17" fillId="0" borderId="0" xfId="3" applyFont="1" applyAlignment="1" applyProtection="1">
      <alignment horizontal="left" vertical="top" wrapText="1"/>
    </xf>
    <xf numFmtId="0" fontId="47" fillId="0" borderId="0" xfId="0" applyFont="1" applyAlignment="1" applyProtection="1">
      <alignment vertical="top" wrapText="1"/>
    </xf>
    <xf numFmtId="0" fontId="62" fillId="4" borderId="0" xfId="0" applyFont="1" applyFill="1" applyAlignment="1" applyProtection="1">
      <alignment horizontal="right"/>
    </xf>
    <xf numFmtId="0" fontId="5" fillId="0" borderId="8" xfId="0" applyFont="1" applyBorder="1" applyProtection="1"/>
    <xf numFmtId="0" fontId="5" fillId="0" borderId="2" xfId="0" applyFont="1" applyBorder="1" applyAlignment="1" applyProtection="1">
      <alignment horizontal="center" vertical="top"/>
    </xf>
    <xf numFmtId="49" fontId="17" fillId="0" borderId="2" xfId="0" applyNumberFormat="1" applyFont="1" applyBorder="1" applyAlignment="1" applyProtection="1">
      <alignment vertical="top" wrapText="1"/>
    </xf>
    <xf numFmtId="1" fontId="17" fillId="0" borderId="2" xfId="0" applyNumberFormat="1" applyFont="1" applyBorder="1" applyAlignment="1" applyProtection="1">
      <alignment horizontal="center" vertical="top"/>
    </xf>
    <xf numFmtId="166" fontId="17" fillId="0" borderId="2" xfId="0" applyNumberFormat="1" applyFont="1" applyBorder="1" applyAlignment="1" applyProtection="1">
      <alignment horizontal="center"/>
    </xf>
    <xf numFmtId="44" fontId="17" fillId="0" borderId="3" xfId="0" applyNumberFormat="1" applyFont="1" applyBorder="1" applyAlignment="1" applyProtection="1">
      <alignment horizontal="center"/>
    </xf>
    <xf numFmtId="2" fontId="17" fillId="0" borderId="7" xfId="0" applyNumberFormat="1" applyFont="1" applyBorder="1" applyAlignment="1" applyProtection="1">
      <alignment horizontal="center" vertical="top"/>
    </xf>
    <xf numFmtId="2" fontId="70" fillId="0" borderId="0" xfId="0" applyNumberFormat="1" applyFont="1" applyAlignment="1" applyProtection="1">
      <alignment horizontal="left" vertical="top"/>
    </xf>
    <xf numFmtId="2" fontId="5" fillId="0" borderId="0" xfId="0" applyNumberFormat="1" applyFont="1" applyAlignment="1" applyProtection="1">
      <alignment horizontal="center" vertical="center"/>
    </xf>
    <xf numFmtId="44" fontId="5" fillId="0" borderId="0" xfId="1" applyNumberFormat="1" applyFont="1" applyAlignment="1" applyProtection="1">
      <alignment horizontal="center" vertical="center"/>
    </xf>
    <xf numFmtId="0" fontId="68" fillId="0" borderId="0" xfId="0" quotePrefix="1" applyFont="1" applyAlignment="1" applyProtection="1">
      <alignment horizontal="left" vertical="top" wrapText="1"/>
    </xf>
    <xf numFmtId="0" fontId="5" fillId="0" borderId="0" xfId="0" applyFont="1" applyAlignment="1" applyProtection="1">
      <alignment horizontal="center"/>
    </xf>
    <xf numFmtId="2" fontId="5" fillId="0" borderId="0" xfId="0" applyNumberFormat="1" applyFont="1" applyAlignment="1" applyProtection="1">
      <alignment horizontal="center"/>
    </xf>
    <xf numFmtId="44" fontId="5" fillId="0" borderId="0" xfId="1" applyNumberFormat="1" applyFont="1" applyAlignment="1" applyProtection="1">
      <alignment horizontal="center"/>
    </xf>
    <xf numFmtId="0" fontId="61" fillId="4" borderId="0" xfId="0" applyFont="1" applyFill="1" applyAlignment="1" applyProtection="1">
      <alignment horizontal="right"/>
    </xf>
    <xf numFmtId="0" fontId="25" fillId="4" borderId="0" xfId="0" applyFont="1" applyFill="1" applyProtection="1"/>
    <xf numFmtId="0" fontId="57" fillId="0" borderId="0" xfId="0" applyFont="1" applyProtection="1"/>
    <xf numFmtId="0" fontId="63" fillId="4" borderId="0" xfId="0" applyFont="1" applyFill="1" applyAlignment="1" applyProtection="1">
      <alignment horizontal="right"/>
    </xf>
    <xf numFmtId="0" fontId="63" fillId="0" borderId="0" xfId="0" applyFont="1" applyAlignment="1" applyProtection="1">
      <alignment horizontal="right" vertical="center"/>
    </xf>
    <xf numFmtId="0" fontId="57" fillId="4" borderId="0" xfId="0" applyFont="1" applyFill="1" applyProtection="1"/>
    <xf numFmtId="0" fontId="58" fillId="0" borderId="0" xfId="0" applyFont="1" applyProtection="1"/>
    <xf numFmtId="0" fontId="64" fillId="4" borderId="0" xfId="0" applyFont="1" applyFill="1" applyAlignment="1" applyProtection="1">
      <alignment horizontal="right"/>
    </xf>
    <xf numFmtId="0" fontId="64" fillId="4" borderId="0" xfId="0" applyFont="1" applyFill="1" applyAlignment="1" applyProtection="1">
      <alignment horizontal="right" vertical="top"/>
    </xf>
    <xf numFmtId="0" fontId="58" fillId="4" borderId="0" xfId="0" applyFont="1" applyFill="1" applyProtection="1"/>
    <xf numFmtId="0" fontId="32" fillId="0" borderId="7" xfId="0" applyFont="1" applyBorder="1" applyAlignment="1" applyProtection="1">
      <alignment horizontal="left" vertical="top"/>
    </xf>
    <xf numFmtId="1" fontId="32" fillId="0" borderId="7" xfId="0" applyNumberFormat="1" applyFont="1" applyBorder="1" applyAlignment="1" applyProtection="1">
      <alignment horizontal="center" vertical="top"/>
    </xf>
    <xf numFmtId="0" fontId="65" fillId="0" borderId="0" xfId="0" applyFont="1" applyAlignment="1" applyProtection="1">
      <alignment horizontal="right"/>
    </xf>
    <xf numFmtId="0" fontId="5" fillId="0" borderId="6" xfId="0" applyFont="1" applyBorder="1" applyAlignment="1" applyProtection="1">
      <alignment vertical="center"/>
    </xf>
    <xf numFmtId="0" fontId="5" fillId="0" borderId="6" xfId="0" applyFont="1" applyBorder="1" applyAlignment="1" applyProtection="1">
      <alignment horizontal="left" vertical="top" wrapText="1"/>
    </xf>
    <xf numFmtId="0" fontId="5" fillId="0" borderId="2" xfId="0" applyFont="1" applyBorder="1" applyAlignment="1" applyProtection="1">
      <alignment vertical="center"/>
    </xf>
    <xf numFmtId="0" fontId="5" fillId="0" borderId="2" xfId="0" applyFont="1" applyBorder="1" applyAlignment="1" applyProtection="1">
      <alignment vertical="top"/>
    </xf>
    <xf numFmtId="0" fontId="17" fillId="0" borderId="2" xfId="0" applyFont="1" applyBorder="1" applyAlignment="1" applyProtection="1">
      <alignment horizontal="left" vertical="top" wrapText="1"/>
    </xf>
    <xf numFmtId="1" fontId="17" fillId="0" borderId="7" xfId="0" applyNumberFormat="1" applyFont="1" applyBorder="1" applyAlignment="1" applyProtection="1">
      <alignment horizontal="center" vertical="top"/>
    </xf>
    <xf numFmtId="1" fontId="5" fillId="0" borderId="4" xfId="0" applyNumberFormat="1" applyFont="1" applyBorder="1" applyAlignment="1" applyProtection="1">
      <alignment horizontal="center" vertical="top"/>
    </xf>
    <xf numFmtId="166" fontId="5" fillId="0" borderId="4" xfId="0" applyNumberFormat="1" applyFont="1" applyBorder="1" applyProtection="1"/>
    <xf numFmtId="44" fontId="17" fillId="0" borderId="4" xfId="0" applyNumberFormat="1" applyFont="1" applyBorder="1" applyAlignment="1" applyProtection="1">
      <alignment horizontal="right"/>
    </xf>
    <xf numFmtId="0" fontId="61" fillId="0" borderId="4" xfId="0" applyFont="1" applyBorder="1" applyAlignment="1" applyProtection="1">
      <alignment horizontal="right"/>
    </xf>
    <xf numFmtId="0" fontId="33" fillId="0" borderId="7" xfId="0" applyFont="1" applyBorder="1" applyProtection="1"/>
    <xf numFmtId="0" fontId="32" fillId="0" borderId="7" xfId="0" applyFont="1" applyBorder="1" applyAlignment="1" applyProtection="1">
      <alignment horizontal="left" vertical="top" wrapText="1"/>
    </xf>
    <xf numFmtId="0" fontId="0" fillId="0" borderId="7" xfId="0" applyBorder="1" applyAlignment="1" applyProtection="1">
      <alignment vertical="top" wrapText="1"/>
    </xf>
    <xf numFmtId="0" fontId="33" fillId="0" borderId="7" xfId="0" applyFont="1" applyBorder="1" applyAlignment="1" applyProtection="1">
      <alignment horizontal="right"/>
    </xf>
    <xf numFmtId="0" fontId="5" fillId="0" borderId="6" xfId="0" applyFont="1" applyBorder="1" applyAlignment="1" applyProtection="1">
      <alignment horizontal="center" vertical="top"/>
    </xf>
    <xf numFmtId="0" fontId="5" fillId="0" borderId="2" xfId="0" applyFont="1" applyBorder="1" applyProtection="1"/>
    <xf numFmtId="49" fontId="17" fillId="0" borderId="0" xfId="0" applyNumberFormat="1" applyFont="1" applyAlignment="1" applyProtection="1">
      <alignment vertical="top" wrapText="1"/>
    </xf>
    <xf numFmtId="1" fontId="17" fillId="0" borderId="0" xfId="0" applyNumberFormat="1" applyFont="1" applyAlignment="1" applyProtection="1">
      <alignment horizontal="center" vertical="top"/>
    </xf>
    <xf numFmtId="166" fontId="17" fillId="0" borderId="0" xfId="0" applyNumberFormat="1" applyFont="1" applyAlignment="1" applyProtection="1">
      <alignment horizontal="center"/>
    </xf>
    <xf numFmtId="44" fontId="17" fillId="0" borderId="0" xfId="0" applyNumberFormat="1" applyFont="1" applyAlignment="1" applyProtection="1">
      <alignment horizontal="center"/>
    </xf>
    <xf numFmtId="0" fontId="17" fillId="0" borderId="0" xfId="0" applyFont="1" applyAlignment="1" applyProtection="1">
      <alignment vertical="top" wrapText="1"/>
    </xf>
    <xf numFmtId="166" fontId="17" fillId="0" borderId="0" xfId="0" applyNumberFormat="1" applyFont="1" applyProtection="1"/>
    <xf numFmtId="44" fontId="17" fillId="0" borderId="0" xfId="0" applyNumberFormat="1" applyFont="1" applyProtection="1"/>
    <xf numFmtId="0" fontId="41" fillId="0" borderId="0" xfId="0" applyFont="1" applyProtection="1"/>
    <xf numFmtId="0" fontId="47" fillId="0" borderId="0" xfId="0" applyFont="1" applyAlignment="1" applyProtection="1">
      <alignment vertical="top"/>
    </xf>
    <xf numFmtId="0" fontId="66" fillId="0" borderId="7" xfId="0" applyFont="1" applyBorder="1" applyAlignment="1" applyProtection="1">
      <alignment horizontal="right"/>
    </xf>
    <xf numFmtId="166" fontId="5" fillId="3" borderId="0" xfId="0" applyNumberFormat="1" applyFont="1" applyFill="1" applyAlignment="1" applyProtection="1">
      <alignment horizontal="center" vertical="center"/>
      <protection locked="0"/>
    </xf>
  </cellXfs>
  <cellStyles count="33262">
    <cellStyle name="Comma 2" xfId="1463"/>
    <cellStyle name="Comma 2 2" xfId="18397"/>
    <cellStyle name="Comma 2 3" xfId="18394"/>
    <cellStyle name="Comma 3" xfId="18396"/>
    <cellStyle name="Comma 3 2" xfId="31143"/>
    <cellStyle name="Comma0" xfId="31144"/>
    <cellStyle name="Currency0" xfId="31145"/>
    <cellStyle name="Date" xfId="31146"/>
    <cellStyle name="Fixed" xfId="31147"/>
    <cellStyle name="Navadno" xfId="0" builtinId="0"/>
    <cellStyle name="Navadno 10" xfId="2"/>
    <cellStyle name="Navadno 11" xfId="3"/>
    <cellStyle name="Navadno 2" xfId="4"/>
    <cellStyle name="Navadno 2 2" xfId="5"/>
    <cellStyle name="Navadno 2 3" xfId="74"/>
    <cellStyle name="Navadno 2 4" xfId="306"/>
    <cellStyle name="Navadno 2 5" xfId="28326"/>
    <cellStyle name="Navadno 3" xfId="6"/>
    <cellStyle name="Navadno 3 10" xfId="174"/>
    <cellStyle name="Navadno 3 10 10" xfId="28439"/>
    <cellStyle name="Navadno 3 10 11" xfId="30519"/>
    <cellStyle name="Navadno 3 10 12" xfId="31149"/>
    <cellStyle name="Navadno 3 10 2" xfId="399"/>
    <cellStyle name="Navadno 3 10 2 10" xfId="30631"/>
    <cellStyle name="Navadno 3 10 2 11" xfId="31150"/>
    <cellStyle name="Navadno 3 10 2 2" xfId="1103"/>
    <cellStyle name="Navadno 3 10 2 2 10" xfId="31151"/>
    <cellStyle name="Navadno 3 10 2 2 2" xfId="5364"/>
    <cellStyle name="Navadno 3 10 2 2 2 2" xfId="9590"/>
    <cellStyle name="Navadno 3 10 2 2 2 2 2" xfId="23748"/>
    <cellStyle name="Navadno 3 10 2 2 2 3" xfId="13816"/>
    <cellStyle name="Navadno 3 10 2 2 2 3 2" xfId="27974"/>
    <cellStyle name="Navadno 3 10 2 2 2 4" xfId="18074"/>
    <cellStyle name="Navadno 3 10 2 2 2 5" xfId="30279"/>
    <cellStyle name="Navadno 3 10 2 2 2 6" xfId="31152"/>
    <cellStyle name="Navadno 3 10 2 2 3" xfId="3956"/>
    <cellStyle name="Navadno 3 10 2 2 3 2" xfId="8182"/>
    <cellStyle name="Navadno 3 10 2 2 3 2 2" xfId="22340"/>
    <cellStyle name="Navadno 3 10 2 2 3 3" xfId="12408"/>
    <cellStyle name="Navadno 3 10 2 2 3 3 2" xfId="26566"/>
    <cellStyle name="Navadno 3 10 2 2 3 4" xfId="16666"/>
    <cellStyle name="Navadno 3 10 2 2 3 5" xfId="29591"/>
    <cellStyle name="Navadno 3 10 2 2 3 6" xfId="31153"/>
    <cellStyle name="Navadno 3 10 2 2 4" xfId="2548"/>
    <cellStyle name="Navadno 3 10 2 2 4 2" xfId="19490"/>
    <cellStyle name="Navadno 3 10 2 2 5" xfId="6774"/>
    <cellStyle name="Navadno 3 10 2 2 5 2" xfId="20932"/>
    <cellStyle name="Navadno 3 10 2 2 6" xfId="11000"/>
    <cellStyle name="Navadno 3 10 2 2 6 2" xfId="25158"/>
    <cellStyle name="Navadno 3 10 2 2 7" xfId="15258"/>
    <cellStyle name="Navadno 3 10 2 2 8" xfId="28871"/>
    <cellStyle name="Navadno 3 10 2 2 9" xfId="30983"/>
    <cellStyle name="Navadno 3 10 2 3" xfId="4660"/>
    <cellStyle name="Navadno 3 10 2 3 2" xfId="8886"/>
    <cellStyle name="Navadno 3 10 2 3 2 2" xfId="23044"/>
    <cellStyle name="Navadno 3 10 2 3 3" xfId="13112"/>
    <cellStyle name="Navadno 3 10 2 3 3 2" xfId="27270"/>
    <cellStyle name="Navadno 3 10 2 3 4" xfId="17370"/>
    <cellStyle name="Navadno 3 10 2 3 5" xfId="29927"/>
    <cellStyle name="Navadno 3 10 2 3 6" xfId="31154"/>
    <cellStyle name="Navadno 3 10 2 4" xfId="3252"/>
    <cellStyle name="Navadno 3 10 2 4 2" xfId="7478"/>
    <cellStyle name="Navadno 3 10 2 4 2 2" xfId="21636"/>
    <cellStyle name="Navadno 3 10 2 4 3" xfId="11704"/>
    <cellStyle name="Navadno 3 10 2 4 3 2" xfId="25862"/>
    <cellStyle name="Navadno 3 10 2 4 4" xfId="15962"/>
    <cellStyle name="Navadno 3 10 2 4 5" xfId="29239"/>
    <cellStyle name="Navadno 3 10 2 4 6" xfId="31155"/>
    <cellStyle name="Navadno 3 10 2 5" xfId="1844"/>
    <cellStyle name="Navadno 3 10 2 5 2" xfId="18786"/>
    <cellStyle name="Navadno 3 10 2 6" xfId="6070"/>
    <cellStyle name="Navadno 3 10 2 6 2" xfId="20228"/>
    <cellStyle name="Navadno 3 10 2 7" xfId="10296"/>
    <cellStyle name="Navadno 3 10 2 7 2" xfId="24454"/>
    <cellStyle name="Navadno 3 10 2 8" xfId="14554"/>
    <cellStyle name="Navadno 3 10 2 9" xfId="28519"/>
    <cellStyle name="Navadno 3 10 3" xfId="751"/>
    <cellStyle name="Navadno 3 10 3 10" xfId="31156"/>
    <cellStyle name="Navadno 3 10 3 2" xfId="5012"/>
    <cellStyle name="Navadno 3 10 3 2 2" xfId="9238"/>
    <cellStyle name="Navadno 3 10 3 2 2 2" xfId="23396"/>
    <cellStyle name="Navadno 3 10 3 2 3" xfId="13464"/>
    <cellStyle name="Navadno 3 10 3 2 3 2" xfId="27622"/>
    <cellStyle name="Navadno 3 10 3 2 4" xfId="17722"/>
    <cellStyle name="Navadno 3 10 3 2 5" xfId="30103"/>
    <cellStyle name="Navadno 3 10 3 2 6" xfId="31157"/>
    <cellStyle name="Navadno 3 10 3 3" xfId="3604"/>
    <cellStyle name="Navadno 3 10 3 3 2" xfId="7830"/>
    <cellStyle name="Navadno 3 10 3 3 2 2" xfId="21988"/>
    <cellStyle name="Navadno 3 10 3 3 3" xfId="12056"/>
    <cellStyle name="Navadno 3 10 3 3 3 2" xfId="26214"/>
    <cellStyle name="Navadno 3 10 3 3 4" xfId="16314"/>
    <cellStyle name="Navadno 3 10 3 3 5" xfId="29415"/>
    <cellStyle name="Navadno 3 10 3 3 6" xfId="31158"/>
    <cellStyle name="Navadno 3 10 3 4" xfId="2196"/>
    <cellStyle name="Navadno 3 10 3 4 2" xfId="19138"/>
    <cellStyle name="Navadno 3 10 3 5" xfId="6422"/>
    <cellStyle name="Navadno 3 10 3 5 2" xfId="20580"/>
    <cellStyle name="Navadno 3 10 3 6" xfId="10648"/>
    <cellStyle name="Navadno 3 10 3 6 2" xfId="24806"/>
    <cellStyle name="Navadno 3 10 3 7" xfId="14906"/>
    <cellStyle name="Navadno 3 10 3 8" xfId="28695"/>
    <cellStyle name="Navadno 3 10 3 9" xfId="30807"/>
    <cellStyle name="Navadno 3 10 4" xfId="4436"/>
    <cellStyle name="Navadno 3 10 4 2" xfId="8662"/>
    <cellStyle name="Navadno 3 10 4 2 2" xfId="22820"/>
    <cellStyle name="Navadno 3 10 4 3" xfId="12888"/>
    <cellStyle name="Navadno 3 10 4 3 2" xfId="27046"/>
    <cellStyle name="Navadno 3 10 4 4" xfId="17146"/>
    <cellStyle name="Navadno 3 10 4 5" xfId="29815"/>
    <cellStyle name="Navadno 3 10 4 6" xfId="31159"/>
    <cellStyle name="Navadno 3 10 5" xfId="3028"/>
    <cellStyle name="Navadno 3 10 5 2" xfId="7254"/>
    <cellStyle name="Navadno 3 10 5 2 2" xfId="21412"/>
    <cellStyle name="Navadno 3 10 5 3" xfId="11480"/>
    <cellStyle name="Navadno 3 10 5 3 2" xfId="25638"/>
    <cellStyle name="Navadno 3 10 5 4" xfId="15738"/>
    <cellStyle name="Navadno 3 10 5 5" xfId="29127"/>
    <cellStyle name="Navadno 3 10 5 6" xfId="31160"/>
    <cellStyle name="Navadno 3 10 6" xfId="1620"/>
    <cellStyle name="Navadno 3 10 6 2" xfId="18562"/>
    <cellStyle name="Navadno 3 10 7" xfId="5846"/>
    <cellStyle name="Navadno 3 10 7 2" xfId="20004"/>
    <cellStyle name="Navadno 3 10 8" xfId="10072"/>
    <cellStyle name="Navadno 3 10 8 2" xfId="24230"/>
    <cellStyle name="Navadno 3 10 9" xfId="14330"/>
    <cellStyle name="Navadno 3 11" xfId="331"/>
    <cellStyle name="Navadno 3 11 10" xfId="28492"/>
    <cellStyle name="Navadno 3 11 11" xfId="30598"/>
    <cellStyle name="Navadno 3 11 12" xfId="31161"/>
    <cellStyle name="Navadno 3 11 2" xfId="683"/>
    <cellStyle name="Navadno 3 11 2 10" xfId="30774"/>
    <cellStyle name="Navadno 3 11 2 11" xfId="31162"/>
    <cellStyle name="Navadno 3 11 2 2" xfId="1387"/>
    <cellStyle name="Navadno 3 11 2 2 10" xfId="31163"/>
    <cellStyle name="Navadno 3 11 2 2 2" xfId="5648"/>
    <cellStyle name="Navadno 3 11 2 2 2 2" xfId="9874"/>
    <cellStyle name="Navadno 3 11 2 2 2 2 2" xfId="24032"/>
    <cellStyle name="Navadno 3 11 2 2 2 3" xfId="14100"/>
    <cellStyle name="Navadno 3 11 2 2 2 3 2" xfId="28258"/>
    <cellStyle name="Navadno 3 11 2 2 2 4" xfId="18358"/>
    <cellStyle name="Navadno 3 11 2 2 2 5" xfId="30422"/>
    <cellStyle name="Navadno 3 11 2 2 2 6" xfId="31164"/>
    <cellStyle name="Navadno 3 11 2 2 3" xfId="4240"/>
    <cellStyle name="Navadno 3 11 2 2 3 2" xfId="8466"/>
    <cellStyle name="Navadno 3 11 2 2 3 2 2" xfId="22624"/>
    <cellStyle name="Navadno 3 11 2 2 3 3" xfId="12692"/>
    <cellStyle name="Navadno 3 11 2 2 3 3 2" xfId="26850"/>
    <cellStyle name="Navadno 3 11 2 2 3 4" xfId="16950"/>
    <cellStyle name="Navadno 3 11 2 2 3 5" xfId="29734"/>
    <cellStyle name="Navadno 3 11 2 2 3 6" xfId="31165"/>
    <cellStyle name="Navadno 3 11 2 2 4" xfId="2832"/>
    <cellStyle name="Navadno 3 11 2 2 4 2" xfId="19774"/>
    <cellStyle name="Navadno 3 11 2 2 5" xfId="7058"/>
    <cellStyle name="Navadno 3 11 2 2 5 2" xfId="21216"/>
    <cellStyle name="Navadno 3 11 2 2 6" xfId="11284"/>
    <cellStyle name="Navadno 3 11 2 2 6 2" xfId="25442"/>
    <cellStyle name="Navadno 3 11 2 2 7" xfId="15542"/>
    <cellStyle name="Navadno 3 11 2 2 8" xfId="29014"/>
    <cellStyle name="Navadno 3 11 2 2 9" xfId="31126"/>
    <cellStyle name="Navadno 3 11 2 3" xfId="4944"/>
    <cellStyle name="Navadno 3 11 2 3 2" xfId="9170"/>
    <cellStyle name="Navadno 3 11 2 3 2 2" xfId="23328"/>
    <cellStyle name="Navadno 3 11 2 3 3" xfId="13396"/>
    <cellStyle name="Navadno 3 11 2 3 3 2" xfId="27554"/>
    <cellStyle name="Navadno 3 11 2 3 4" xfId="17654"/>
    <cellStyle name="Navadno 3 11 2 3 5" xfId="30070"/>
    <cellStyle name="Navadno 3 11 2 3 6" xfId="31166"/>
    <cellStyle name="Navadno 3 11 2 4" xfId="3536"/>
    <cellStyle name="Navadno 3 11 2 4 2" xfId="7762"/>
    <cellStyle name="Navadno 3 11 2 4 2 2" xfId="21920"/>
    <cellStyle name="Navadno 3 11 2 4 3" xfId="11988"/>
    <cellStyle name="Navadno 3 11 2 4 3 2" xfId="26146"/>
    <cellStyle name="Navadno 3 11 2 4 4" xfId="16246"/>
    <cellStyle name="Navadno 3 11 2 4 5" xfId="29382"/>
    <cellStyle name="Navadno 3 11 2 4 6" xfId="31167"/>
    <cellStyle name="Navadno 3 11 2 5" xfId="2128"/>
    <cellStyle name="Navadno 3 11 2 5 2" xfId="19070"/>
    <cellStyle name="Navadno 3 11 2 6" xfId="6354"/>
    <cellStyle name="Navadno 3 11 2 6 2" xfId="20512"/>
    <cellStyle name="Navadno 3 11 2 7" xfId="10580"/>
    <cellStyle name="Navadno 3 11 2 7 2" xfId="24738"/>
    <cellStyle name="Navadno 3 11 2 8" xfId="14838"/>
    <cellStyle name="Navadno 3 11 2 9" xfId="28662"/>
    <cellStyle name="Navadno 3 11 3" xfId="1035"/>
    <cellStyle name="Navadno 3 11 3 10" xfId="31168"/>
    <cellStyle name="Navadno 3 11 3 2" xfId="5296"/>
    <cellStyle name="Navadno 3 11 3 2 2" xfId="9522"/>
    <cellStyle name="Navadno 3 11 3 2 2 2" xfId="23680"/>
    <cellStyle name="Navadno 3 11 3 2 3" xfId="13748"/>
    <cellStyle name="Navadno 3 11 3 2 3 2" xfId="27906"/>
    <cellStyle name="Navadno 3 11 3 2 4" xfId="18006"/>
    <cellStyle name="Navadno 3 11 3 2 5" xfId="30246"/>
    <cellStyle name="Navadno 3 11 3 2 6" xfId="31169"/>
    <cellStyle name="Navadno 3 11 3 3" xfId="3888"/>
    <cellStyle name="Navadno 3 11 3 3 2" xfId="8114"/>
    <cellStyle name="Navadno 3 11 3 3 2 2" xfId="22272"/>
    <cellStyle name="Navadno 3 11 3 3 3" xfId="12340"/>
    <cellStyle name="Navadno 3 11 3 3 3 2" xfId="26498"/>
    <cellStyle name="Navadno 3 11 3 3 4" xfId="16598"/>
    <cellStyle name="Navadno 3 11 3 3 5" xfId="29558"/>
    <cellStyle name="Navadno 3 11 3 3 6" xfId="31170"/>
    <cellStyle name="Navadno 3 11 3 4" xfId="2480"/>
    <cellStyle name="Navadno 3 11 3 4 2" xfId="19422"/>
    <cellStyle name="Navadno 3 11 3 5" xfId="6706"/>
    <cellStyle name="Navadno 3 11 3 5 2" xfId="20864"/>
    <cellStyle name="Navadno 3 11 3 6" xfId="10932"/>
    <cellStyle name="Navadno 3 11 3 6 2" xfId="25090"/>
    <cellStyle name="Navadno 3 11 3 7" xfId="15190"/>
    <cellStyle name="Navadno 3 11 3 8" xfId="28838"/>
    <cellStyle name="Navadno 3 11 3 9" xfId="30950"/>
    <cellStyle name="Navadno 3 11 4" xfId="4592"/>
    <cellStyle name="Navadno 3 11 4 2" xfId="8818"/>
    <cellStyle name="Navadno 3 11 4 2 2" xfId="22976"/>
    <cellStyle name="Navadno 3 11 4 3" xfId="13044"/>
    <cellStyle name="Navadno 3 11 4 3 2" xfId="27202"/>
    <cellStyle name="Navadno 3 11 4 4" xfId="17302"/>
    <cellStyle name="Navadno 3 11 4 5" xfId="29894"/>
    <cellStyle name="Navadno 3 11 4 6" xfId="31171"/>
    <cellStyle name="Navadno 3 11 5" xfId="3184"/>
    <cellStyle name="Navadno 3 11 5 2" xfId="7410"/>
    <cellStyle name="Navadno 3 11 5 2 2" xfId="21568"/>
    <cellStyle name="Navadno 3 11 5 3" xfId="11636"/>
    <cellStyle name="Navadno 3 11 5 3 2" xfId="25794"/>
    <cellStyle name="Navadno 3 11 5 4" xfId="15894"/>
    <cellStyle name="Navadno 3 11 5 5" xfId="29206"/>
    <cellStyle name="Navadno 3 11 5 6" xfId="31172"/>
    <cellStyle name="Navadno 3 11 6" xfId="1776"/>
    <cellStyle name="Navadno 3 11 6 2" xfId="18718"/>
    <cellStyle name="Navadno 3 11 7" xfId="6002"/>
    <cellStyle name="Navadno 3 11 7 2" xfId="20160"/>
    <cellStyle name="Navadno 3 11 8" xfId="10228"/>
    <cellStyle name="Navadno 3 11 8 2" xfId="24386"/>
    <cellStyle name="Navadno 3 11 9" xfId="14486"/>
    <cellStyle name="Navadno 3 12" xfId="367"/>
    <cellStyle name="Navadno 3 12 10" xfId="30615"/>
    <cellStyle name="Navadno 3 12 11" xfId="31173"/>
    <cellStyle name="Navadno 3 12 2" xfId="1071"/>
    <cellStyle name="Navadno 3 12 2 10" xfId="31174"/>
    <cellStyle name="Navadno 3 12 2 2" xfId="5332"/>
    <cellStyle name="Navadno 3 12 2 2 2" xfId="9558"/>
    <cellStyle name="Navadno 3 12 2 2 2 2" xfId="23716"/>
    <cellStyle name="Navadno 3 12 2 2 3" xfId="13784"/>
    <cellStyle name="Navadno 3 12 2 2 3 2" xfId="27942"/>
    <cellStyle name="Navadno 3 12 2 2 4" xfId="18042"/>
    <cellStyle name="Navadno 3 12 2 2 5" xfId="30263"/>
    <cellStyle name="Navadno 3 12 2 2 6" xfId="31175"/>
    <cellStyle name="Navadno 3 12 2 3" xfId="3924"/>
    <cellStyle name="Navadno 3 12 2 3 2" xfId="8150"/>
    <cellStyle name="Navadno 3 12 2 3 2 2" xfId="22308"/>
    <cellStyle name="Navadno 3 12 2 3 3" xfId="12376"/>
    <cellStyle name="Navadno 3 12 2 3 3 2" xfId="26534"/>
    <cellStyle name="Navadno 3 12 2 3 4" xfId="16634"/>
    <cellStyle name="Navadno 3 12 2 3 5" xfId="29575"/>
    <cellStyle name="Navadno 3 12 2 3 6" xfId="31176"/>
    <cellStyle name="Navadno 3 12 2 4" xfId="2516"/>
    <cellStyle name="Navadno 3 12 2 4 2" xfId="19458"/>
    <cellStyle name="Navadno 3 12 2 5" xfId="6742"/>
    <cellStyle name="Navadno 3 12 2 5 2" xfId="20900"/>
    <cellStyle name="Navadno 3 12 2 6" xfId="10968"/>
    <cellStyle name="Navadno 3 12 2 6 2" xfId="25126"/>
    <cellStyle name="Navadno 3 12 2 7" xfId="15226"/>
    <cellStyle name="Navadno 3 12 2 8" xfId="28855"/>
    <cellStyle name="Navadno 3 12 2 9" xfId="30967"/>
    <cellStyle name="Navadno 3 12 3" xfId="4628"/>
    <cellStyle name="Navadno 3 12 3 2" xfId="8854"/>
    <cellStyle name="Navadno 3 12 3 2 2" xfId="23012"/>
    <cellStyle name="Navadno 3 12 3 3" xfId="13080"/>
    <cellStyle name="Navadno 3 12 3 3 2" xfId="27238"/>
    <cellStyle name="Navadno 3 12 3 4" xfId="17338"/>
    <cellStyle name="Navadno 3 12 3 5" xfId="29911"/>
    <cellStyle name="Navadno 3 12 3 6" xfId="31177"/>
    <cellStyle name="Navadno 3 12 4" xfId="3220"/>
    <cellStyle name="Navadno 3 12 4 2" xfId="7446"/>
    <cellStyle name="Navadno 3 12 4 2 2" xfId="21604"/>
    <cellStyle name="Navadno 3 12 4 3" xfId="11672"/>
    <cellStyle name="Navadno 3 12 4 3 2" xfId="25830"/>
    <cellStyle name="Navadno 3 12 4 4" xfId="15930"/>
    <cellStyle name="Navadno 3 12 4 5" xfId="29223"/>
    <cellStyle name="Navadno 3 12 4 6" xfId="31178"/>
    <cellStyle name="Navadno 3 12 5" xfId="1812"/>
    <cellStyle name="Navadno 3 12 5 2" xfId="18754"/>
    <cellStyle name="Navadno 3 12 6" xfId="6038"/>
    <cellStyle name="Navadno 3 12 6 2" xfId="20196"/>
    <cellStyle name="Navadno 3 12 7" xfId="10264"/>
    <cellStyle name="Navadno 3 12 7 2" xfId="24422"/>
    <cellStyle name="Navadno 3 12 8" xfId="14522"/>
    <cellStyle name="Navadno 3 12 9" xfId="28503"/>
    <cellStyle name="Navadno 3 13" xfId="719"/>
    <cellStyle name="Navadno 3 13 10" xfId="31179"/>
    <cellStyle name="Navadno 3 13 2" xfId="4980"/>
    <cellStyle name="Navadno 3 13 2 2" xfId="9206"/>
    <cellStyle name="Navadno 3 13 2 2 2" xfId="23364"/>
    <cellStyle name="Navadno 3 13 2 3" xfId="13432"/>
    <cellStyle name="Navadno 3 13 2 3 2" xfId="27590"/>
    <cellStyle name="Navadno 3 13 2 4" xfId="17690"/>
    <cellStyle name="Navadno 3 13 2 5" xfId="30087"/>
    <cellStyle name="Navadno 3 13 2 6" xfId="31180"/>
    <cellStyle name="Navadno 3 13 3" xfId="3572"/>
    <cellStyle name="Navadno 3 13 3 2" xfId="7798"/>
    <cellStyle name="Navadno 3 13 3 2 2" xfId="21956"/>
    <cellStyle name="Navadno 3 13 3 3" xfId="12024"/>
    <cellStyle name="Navadno 3 13 3 3 2" xfId="26182"/>
    <cellStyle name="Navadno 3 13 3 4" xfId="16282"/>
    <cellStyle name="Navadno 3 13 3 5" xfId="29399"/>
    <cellStyle name="Navadno 3 13 3 6" xfId="31181"/>
    <cellStyle name="Navadno 3 13 4" xfId="2164"/>
    <cellStyle name="Navadno 3 13 4 2" xfId="19106"/>
    <cellStyle name="Navadno 3 13 5" xfId="6390"/>
    <cellStyle name="Navadno 3 13 5 2" xfId="20548"/>
    <cellStyle name="Navadno 3 13 6" xfId="10616"/>
    <cellStyle name="Navadno 3 13 6 2" xfId="24774"/>
    <cellStyle name="Navadno 3 13 7" xfId="14874"/>
    <cellStyle name="Navadno 3 13 8" xfId="28679"/>
    <cellStyle name="Navadno 3 13 9" xfId="30791"/>
    <cellStyle name="Navadno 3 14" xfId="1423"/>
    <cellStyle name="Navadno 3 14 2" xfId="4276"/>
    <cellStyle name="Navadno 3 14 2 2" xfId="19810"/>
    <cellStyle name="Navadno 3 14 3" xfId="8502"/>
    <cellStyle name="Navadno 3 14 3 2" xfId="22660"/>
    <cellStyle name="Navadno 3 14 4" xfId="12728"/>
    <cellStyle name="Navadno 3 14 4 2" xfId="26886"/>
    <cellStyle name="Navadno 3 14 5" xfId="16986"/>
    <cellStyle name="Navadno 3 14 6" xfId="29031"/>
    <cellStyle name="Navadno 3 14 7" xfId="31182"/>
    <cellStyle name="Navadno 3 15" xfId="2868"/>
    <cellStyle name="Navadno 3 15 2" xfId="7094"/>
    <cellStyle name="Navadno 3 15 2 2" xfId="21252"/>
    <cellStyle name="Navadno 3 15 3" xfId="11320"/>
    <cellStyle name="Navadno 3 15 3 2" xfId="25478"/>
    <cellStyle name="Navadno 3 15 4" xfId="15578"/>
    <cellStyle name="Navadno 3 15 5" xfId="29047"/>
    <cellStyle name="Navadno 3 15 6" xfId="31183"/>
    <cellStyle name="Navadno 3 16" xfId="1458"/>
    <cellStyle name="Navadno 3 16 2" xfId="18402"/>
    <cellStyle name="Navadno 3 17" xfId="5686"/>
    <cellStyle name="Navadno 3 17 2" xfId="19844"/>
    <cellStyle name="Navadno 3 18" xfId="9912"/>
    <cellStyle name="Navadno 3 18 2" xfId="24070"/>
    <cellStyle name="Navadno 3 19" xfId="14136"/>
    <cellStyle name="Navadno 3 19 2" xfId="28294"/>
    <cellStyle name="Navadno 3 2" xfId="9"/>
    <cellStyle name="Navadno 3 2 10" xfId="335"/>
    <cellStyle name="Navadno 3 2 10 10" xfId="28494"/>
    <cellStyle name="Navadno 3 2 10 11" xfId="30600"/>
    <cellStyle name="Navadno 3 2 10 12" xfId="31185"/>
    <cellStyle name="Navadno 3 2 10 2" xfId="687"/>
    <cellStyle name="Navadno 3 2 10 2 10" xfId="30776"/>
    <cellStyle name="Navadno 3 2 10 2 11" xfId="31186"/>
    <cellStyle name="Navadno 3 2 10 2 2" xfId="1391"/>
    <cellStyle name="Navadno 3 2 10 2 2 10" xfId="31187"/>
    <cellStyle name="Navadno 3 2 10 2 2 2" xfId="5652"/>
    <cellStyle name="Navadno 3 2 10 2 2 2 2" xfId="9878"/>
    <cellStyle name="Navadno 3 2 10 2 2 2 2 2" xfId="24036"/>
    <cellStyle name="Navadno 3 2 10 2 2 2 3" xfId="14104"/>
    <cellStyle name="Navadno 3 2 10 2 2 2 3 2" xfId="28262"/>
    <cellStyle name="Navadno 3 2 10 2 2 2 4" xfId="18362"/>
    <cellStyle name="Navadno 3 2 10 2 2 2 5" xfId="30424"/>
    <cellStyle name="Navadno 3 2 10 2 2 2 6" xfId="31188"/>
    <cellStyle name="Navadno 3 2 10 2 2 3" xfId="4244"/>
    <cellStyle name="Navadno 3 2 10 2 2 3 2" xfId="8470"/>
    <cellStyle name="Navadno 3 2 10 2 2 3 2 2" xfId="22628"/>
    <cellStyle name="Navadno 3 2 10 2 2 3 3" xfId="12696"/>
    <cellStyle name="Navadno 3 2 10 2 2 3 3 2" xfId="26854"/>
    <cellStyle name="Navadno 3 2 10 2 2 3 4" xfId="16954"/>
    <cellStyle name="Navadno 3 2 10 2 2 3 5" xfId="29736"/>
    <cellStyle name="Navadno 3 2 10 2 2 3 6" xfId="31189"/>
    <cellStyle name="Navadno 3 2 10 2 2 4" xfId="2836"/>
    <cellStyle name="Navadno 3 2 10 2 2 4 2" xfId="19778"/>
    <cellStyle name="Navadno 3 2 10 2 2 5" xfId="7062"/>
    <cellStyle name="Navadno 3 2 10 2 2 5 2" xfId="21220"/>
    <cellStyle name="Navadno 3 2 10 2 2 6" xfId="11288"/>
    <cellStyle name="Navadno 3 2 10 2 2 6 2" xfId="25446"/>
    <cellStyle name="Navadno 3 2 10 2 2 7" xfId="15546"/>
    <cellStyle name="Navadno 3 2 10 2 2 8" xfId="29016"/>
    <cellStyle name="Navadno 3 2 10 2 2 9" xfId="31128"/>
    <cellStyle name="Navadno 3 2 10 2 3" xfId="4948"/>
    <cellStyle name="Navadno 3 2 10 2 3 2" xfId="9174"/>
    <cellStyle name="Navadno 3 2 10 2 3 2 2" xfId="23332"/>
    <cellStyle name="Navadno 3 2 10 2 3 3" xfId="13400"/>
    <cellStyle name="Navadno 3 2 10 2 3 3 2" xfId="27558"/>
    <cellStyle name="Navadno 3 2 10 2 3 4" xfId="17658"/>
    <cellStyle name="Navadno 3 2 10 2 3 5" xfId="30072"/>
    <cellStyle name="Navadno 3 2 10 2 3 6" xfId="31190"/>
    <cellStyle name="Navadno 3 2 10 2 4" xfId="3540"/>
    <cellStyle name="Navadno 3 2 10 2 4 2" xfId="7766"/>
    <cellStyle name="Navadno 3 2 10 2 4 2 2" xfId="21924"/>
    <cellStyle name="Navadno 3 2 10 2 4 3" xfId="11992"/>
    <cellStyle name="Navadno 3 2 10 2 4 3 2" xfId="26150"/>
    <cellStyle name="Navadno 3 2 10 2 4 4" xfId="16250"/>
    <cellStyle name="Navadno 3 2 10 2 4 5" xfId="29384"/>
    <cellStyle name="Navadno 3 2 10 2 4 6" xfId="31191"/>
    <cellStyle name="Navadno 3 2 10 2 5" xfId="2132"/>
    <cellStyle name="Navadno 3 2 10 2 5 2" xfId="19074"/>
    <cellStyle name="Navadno 3 2 10 2 6" xfId="6358"/>
    <cellStyle name="Navadno 3 2 10 2 6 2" xfId="20516"/>
    <cellStyle name="Navadno 3 2 10 2 7" xfId="10584"/>
    <cellStyle name="Navadno 3 2 10 2 7 2" xfId="24742"/>
    <cellStyle name="Navadno 3 2 10 2 8" xfId="14842"/>
    <cellStyle name="Navadno 3 2 10 2 9" xfId="28664"/>
    <cellStyle name="Navadno 3 2 10 3" xfId="1039"/>
    <cellStyle name="Navadno 3 2 10 3 10" xfId="31192"/>
    <cellStyle name="Navadno 3 2 10 3 2" xfId="5300"/>
    <cellStyle name="Navadno 3 2 10 3 2 2" xfId="9526"/>
    <cellStyle name="Navadno 3 2 10 3 2 2 2" xfId="23684"/>
    <cellStyle name="Navadno 3 2 10 3 2 3" xfId="13752"/>
    <cellStyle name="Navadno 3 2 10 3 2 3 2" xfId="27910"/>
    <cellStyle name="Navadno 3 2 10 3 2 4" xfId="18010"/>
    <cellStyle name="Navadno 3 2 10 3 2 5" xfId="30248"/>
    <cellStyle name="Navadno 3 2 10 3 2 6" xfId="31193"/>
    <cellStyle name="Navadno 3 2 10 3 3" xfId="3892"/>
    <cellStyle name="Navadno 3 2 10 3 3 2" xfId="8118"/>
    <cellStyle name="Navadno 3 2 10 3 3 2 2" xfId="22276"/>
    <cellStyle name="Navadno 3 2 10 3 3 3" xfId="12344"/>
    <cellStyle name="Navadno 3 2 10 3 3 3 2" xfId="26502"/>
    <cellStyle name="Navadno 3 2 10 3 3 4" xfId="16602"/>
    <cellStyle name="Navadno 3 2 10 3 3 5" xfId="29560"/>
    <cellStyle name="Navadno 3 2 10 3 3 6" xfId="31194"/>
    <cellStyle name="Navadno 3 2 10 3 4" xfId="2484"/>
    <cellStyle name="Navadno 3 2 10 3 4 2" xfId="19426"/>
    <cellStyle name="Navadno 3 2 10 3 5" xfId="6710"/>
    <cellStyle name="Navadno 3 2 10 3 5 2" xfId="20868"/>
    <cellStyle name="Navadno 3 2 10 3 6" xfId="10936"/>
    <cellStyle name="Navadno 3 2 10 3 6 2" xfId="25094"/>
    <cellStyle name="Navadno 3 2 10 3 7" xfId="15194"/>
    <cellStyle name="Navadno 3 2 10 3 8" xfId="28840"/>
    <cellStyle name="Navadno 3 2 10 3 9" xfId="30952"/>
    <cellStyle name="Navadno 3 2 10 4" xfId="4596"/>
    <cellStyle name="Navadno 3 2 10 4 2" xfId="8822"/>
    <cellStyle name="Navadno 3 2 10 4 2 2" xfId="22980"/>
    <cellStyle name="Navadno 3 2 10 4 3" xfId="13048"/>
    <cellStyle name="Navadno 3 2 10 4 3 2" xfId="27206"/>
    <cellStyle name="Navadno 3 2 10 4 4" xfId="17306"/>
    <cellStyle name="Navadno 3 2 10 4 5" xfId="29896"/>
    <cellStyle name="Navadno 3 2 10 4 6" xfId="31195"/>
    <cellStyle name="Navadno 3 2 10 5" xfId="3188"/>
    <cellStyle name="Navadno 3 2 10 5 2" xfId="7414"/>
    <cellStyle name="Navadno 3 2 10 5 2 2" xfId="21572"/>
    <cellStyle name="Navadno 3 2 10 5 3" xfId="11640"/>
    <cellStyle name="Navadno 3 2 10 5 3 2" xfId="25798"/>
    <cellStyle name="Navadno 3 2 10 5 4" xfId="15898"/>
    <cellStyle name="Navadno 3 2 10 5 5" xfId="29208"/>
    <cellStyle name="Navadno 3 2 10 5 6" xfId="31196"/>
    <cellStyle name="Navadno 3 2 10 6" xfId="1780"/>
    <cellStyle name="Navadno 3 2 10 6 2" xfId="18722"/>
    <cellStyle name="Navadno 3 2 10 7" xfId="6006"/>
    <cellStyle name="Navadno 3 2 10 7 2" xfId="20164"/>
    <cellStyle name="Navadno 3 2 10 8" xfId="10232"/>
    <cellStyle name="Navadno 3 2 10 8 2" xfId="24390"/>
    <cellStyle name="Navadno 3 2 10 9" xfId="14490"/>
    <cellStyle name="Navadno 3 2 11" xfId="369"/>
    <cellStyle name="Navadno 3 2 11 10" xfId="30616"/>
    <cellStyle name="Navadno 3 2 11 11" xfId="31197"/>
    <cellStyle name="Navadno 3 2 11 2" xfId="1073"/>
    <cellStyle name="Navadno 3 2 11 2 10" xfId="31198"/>
    <cellStyle name="Navadno 3 2 11 2 2" xfId="5334"/>
    <cellStyle name="Navadno 3 2 11 2 2 2" xfId="9560"/>
    <cellStyle name="Navadno 3 2 11 2 2 2 2" xfId="23718"/>
    <cellStyle name="Navadno 3 2 11 2 2 3" xfId="13786"/>
    <cellStyle name="Navadno 3 2 11 2 2 3 2" xfId="27944"/>
    <cellStyle name="Navadno 3 2 11 2 2 4" xfId="18044"/>
    <cellStyle name="Navadno 3 2 11 2 2 5" xfId="30264"/>
    <cellStyle name="Navadno 3 2 11 2 2 6" xfId="31199"/>
    <cellStyle name="Navadno 3 2 11 2 3" xfId="3926"/>
    <cellStyle name="Navadno 3 2 11 2 3 2" xfId="8152"/>
    <cellStyle name="Navadno 3 2 11 2 3 2 2" xfId="22310"/>
    <cellStyle name="Navadno 3 2 11 2 3 3" xfId="12378"/>
    <cellStyle name="Navadno 3 2 11 2 3 3 2" xfId="26536"/>
    <cellStyle name="Navadno 3 2 11 2 3 4" xfId="16636"/>
    <cellStyle name="Navadno 3 2 11 2 3 5" xfId="29576"/>
    <cellStyle name="Navadno 3 2 11 2 3 6" xfId="31200"/>
    <cellStyle name="Navadno 3 2 11 2 4" xfId="2518"/>
    <cellStyle name="Navadno 3 2 11 2 4 2" xfId="19460"/>
    <cellStyle name="Navadno 3 2 11 2 5" xfId="6744"/>
    <cellStyle name="Navadno 3 2 11 2 5 2" xfId="20902"/>
    <cellStyle name="Navadno 3 2 11 2 6" xfId="10970"/>
    <cellStyle name="Navadno 3 2 11 2 6 2" xfId="25128"/>
    <cellStyle name="Navadno 3 2 11 2 7" xfId="15228"/>
    <cellStyle name="Navadno 3 2 11 2 8" xfId="28856"/>
    <cellStyle name="Navadno 3 2 11 2 9" xfId="30968"/>
    <cellStyle name="Navadno 3 2 11 3" xfId="4630"/>
    <cellStyle name="Navadno 3 2 11 3 2" xfId="8856"/>
    <cellStyle name="Navadno 3 2 11 3 2 2" xfId="23014"/>
    <cellStyle name="Navadno 3 2 11 3 3" xfId="13082"/>
    <cellStyle name="Navadno 3 2 11 3 3 2" xfId="27240"/>
    <cellStyle name="Navadno 3 2 11 3 4" xfId="17340"/>
    <cellStyle name="Navadno 3 2 11 3 5" xfId="29912"/>
    <cellStyle name="Navadno 3 2 11 3 6" xfId="31201"/>
    <cellStyle name="Navadno 3 2 11 4" xfId="3222"/>
    <cellStyle name="Navadno 3 2 11 4 2" xfId="7448"/>
    <cellStyle name="Navadno 3 2 11 4 2 2" xfId="21606"/>
    <cellStyle name="Navadno 3 2 11 4 3" xfId="11674"/>
    <cellStyle name="Navadno 3 2 11 4 3 2" xfId="25832"/>
    <cellStyle name="Navadno 3 2 11 4 4" xfId="15932"/>
    <cellStyle name="Navadno 3 2 11 4 5" xfId="29224"/>
    <cellStyle name="Navadno 3 2 11 4 6" xfId="31202"/>
    <cellStyle name="Navadno 3 2 11 5" xfId="1814"/>
    <cellStyle name="Navadno 3 2 11 5 2" xfId="18756"/>
    <cellStyle name="Navadno 3 2 11 6" xfId="6040"/>
    <cellStyle name="Navadno 3 2 11 6 2" xfId="20198"/>
    <cellStyle name="Navadno 3 2 11 7" xfId="10266"/>
    <cellStyle name="Navadno 3 2 11 7 2" xfId="24424"/>
    <cellStyle name="Navadno 3 2 11 8" xfId="14524"/>
    <cellStyle name="Navadno 3 2 11 9" xfId="28504"/>
    <cellStyle name="Navadno 3 2 12" xfId="721"/>
    <cellStyle name="Navadno 3 2 12 10" xfId="31203"/>
    <cellStyle name="Navadno 3 2 12 2" xfId="4982"/>
    <cellStyle name="Navadno 3 2 12 2 2" xfId="9208"/>
    <cellStyle name="Navadno 3 2 12 2 2 2" xfId="23366"/>
    <cellStyle name="Navadno 3 2 12 2 3" xfId="13434"/>
    <cellStyle name="Navadno 3 2 12 2 3 2" xfId="27592"/>
    <cellStyle name="Navadno 3 2 12 2 4" xfId="17692"/>
    <cellStyle name="Navadno 3 2 12 2 5" xfId="30088"/>
    <cellStyle name="Navadno 3 2 12 2 6" xfId="31204"/>
    <cellStyle name="Navadno 3 2 12 3" xfId="3574"/>
    <cellStyle name="Navadno 3 2 12 3 2" xfId="7800"/>
    <cellStyle name="Navadno 3 2 12 3 2 2" xfId="21958"/>
    <cellStyle name="Navadno 3 2 12 3 3" xfId="12026"/>
    <cellStyle name="Navadno 3 2 12 3 3 2" xfId="26184"/>
    <cellStyle name="Navadno 3 2 12 3 4" xfId="16284"/>
    <cellStyle name="Navadno 3 2 12 3 5" xfId="29400"/>
    <cellStyle name="Navadno 3 2 12 3 6" xfId="31205"/>
    <cellStyle name="Navadno 3 2 12 4" xfId="2166"/>
    <cellStyle name="Navadno 3 2 12 4 2" xfId="19108"/>
    <cellStyle name="Navadno 3 2 12 5" xfId="6392"/>
    <cellStyle name="Navadno 3 2 12 5 2" xfId="20550"/>
    <cellStyle name="Navadno 3 2 12 6" xfId="10618"/>
    <cellStyle name="Navadno 3 2 12 6 2" xfId="24776"/>
    <cellStyle name="Navadno 3 2 12 7" xfId="14876"/>
    <cellStyle name="Navadno 3 2 12 8" xfId="28680"/>
    <cellStyle name="Navadno 3 2 12 9" xfId="30792"/>
    <cellStyle name="Navadno 3 2 13" xfId="1424"/>
    <cellStyle name="Navadno 3 2 13 2" xfId="4278"/>
    <cellStyle name="Navadno 3 2 13 2 2" xfId="19812"/>
    <cellStyle name="Navadno 3 2 13 3" xfId="8504"/>
    <cellStyle name="Navadno 3 2 13 3 2" xfId="22662"/>
    <cellStyle name="Navadno 3 2 13 4" xfId="12730"/>
    <cellStyle name="Navadno 3 2 13 4 2" xfId="26888"/>
    <cellStyle name="Navadno 3 2 13 5" xfId="16988"/>
    <cellStyle name="Navadno 3 2 13 6" xfId="29032"/>
    <cellStyle name="Navadno 3 2 13 7" xfId="31206"/>
    <cellStyle name="Navadno 3 2 14" xfId="2870"/>
    <cellStyle name="Navadno 3 2 14 2" xfId="7096"/>
    <cellStyle name="Navadno 3 2 14 2 2" xfId="21254"/>
    <cellStyle name="Navadno 3 2 14 3" xfId="11322"/>
    <cellStyle name="Navadno 3 2 14 3 2" xfId="25480"/>
    <cellStyle name="Navadno 3 2 14 4" xfId="15580"/>
    <cellStyle name="Navadno 3 2 14 5" xfId="29048"/>
    <cellStyle name="Navadno 3 2 14 6" xfId="31207"/>
    <cellStyle name="Navadno 3 2 15" xfId="1459"/>
    <cellStyle name="Navadno 3 2 15 2" xfId="18403"/>
    <cellStyle name="Navadno 3 2 16" xfId="5687"/>
    <cellStyle name="Navadno 3 2 16 2" xfId="19845"/>
    <cellStyle name="Navadno 3 2 17" xfId="9913"/>
    <cellStyle name="Navadno 3 2 17 2" xfId="24071"/>
    <cellStyle name="Navadno 3 2 18" xfId="14137"/>
    <cellStyle name="Navadno 3 2 18 2" xfId="28295"/>
    <cellStyle name="Navadno 3 2 19" xfId="14171"/>
    <cellStyle name="Navadno 3 2 2" xfId="13"/>
    <cellStyle name="Navadno 3 2 2 10" xfId="373"/>
    <cellStyle name="Navadno 3 2 2 10 10" xfId="30618"/>
    <cellStyle name="Navadno 3 2 2 10 11" xfId="31209"/>
    <cellStyle name="Navadno 3 2 2 10 2" xfId="1077"/>
    <cellStyle name="Navadno 3 2 2 10 2 10" xfId="31210"/>
    <cellStyle name="Navadno 3 2 2 10 2 2" xfId="5338"/>
    <cellStyle name="Navadno 3 2 2 10 2 2 2" xfId="9564"/>
    <cellStyle name="Navadno 3 2 2 10 2 2 2 2" xfId="23722"/>
    <cellStyle name="Navadno 3 2 2 10 2 2 3" xfId="13790"/>
    <cellStyle name="Navadno 3 2 2 10 2 2 3 2" xfId="27948"/>
    <cellStyle name="Navadno 3 2 2 10 2 2 4" xfId="18048"/>
    <cellStyle name="Navadno 3 2 2 10 2 2 5" xfId="30266"/>
    <cellStyle name="Navadno 3 2 2 10 2 2 6" xfId="31211"/>
    <cellStyle name="Navadno 3 2 2 10 2 3" xfId="3930"/>
    <cellStyle name="Navadno 3 2 2 10 2 3 2" xfId="8156"/>
    <cellStyle name="Navadno 3 2 2 10 2 3 2 2" xfId="22314"/>
    <cellStyle name="Navadno 3 2 2 10 2 3 3" xfId="12382"/>
    <cellStyle name="Navadno 3 2 2 10 2 3 3 2" xfId="26540"/>
    <cellStyle name="Navadno 3 2 2 10 2 3 4" xfId="16640"/>
    <cellStyle name="Navadno 3 2 2 10 2 3 5" xfId="29578"/>
    <cellStyle name="Navadno 3 2 2 10 2 3 6" xfId="31212"/>
    <cellStyle name="Navadno 3 2 2 10 2 4" xfId="2522"/>
    <cellStyle name="Navadno 3 2 2 10 2 4 2" xfId="19464"/>
    <cellStyle name="Navadno 3 2 2 10 2 5" xfId="6748"/>
    <cellStyle name="Navadno 3 2 2 10 2 5 2" xfId="20906"/>
    <cellStyle name="Navadno 3 2 2 10 2 6" xfId="10974"/>
    <cellStyle name="Navadno 3 2 2 10 2 6 2" xfId="25132"/>
    <cellStyle name="Navadno 3 2 2 10 2 7" xfId="15232"/>
    <cellStyle name="Navadno 3 2 2 10 2 8" xfId="28858"/>
    <cellStyle name="Navadno 3 2 2 10 2 9" xfId="30970"/>
    <cellStyle name="Navadno 3 2 2 10 3" xfId="4634"/>
    <cellStyle name="Navadno 3 2 2 10 3 2" xfId="8860"/>
    <cellStyle name="Navadno 3 2 2 10 3 2 2" xfId="23018"/>
    <cellStyle name="Navadno 3 2 2 10 3 3" xfId="13086"/>
    <cellStyle name="Navadno 3 2 2 10 3 3 2" xfId="27244"/>
    <cellStyle name="Navadno 3 2 2 10 3 4" xfId="17344"/>
    <cellStyle name="Navadno 3 2 2 10 3 5" xfId="29914"/>
    <cellStyle name="Navadno 3 2 2 10 3 6" xfId="31213"/>
    <cellStyle name="Navadno 3 2 2 10 4" xfId="3226"/>
    <cellStyle name="Navadno 3 2 2 10 4 2" xfId="7452"/>
    <cellStyle name="Navadno 3 2 2 10 4 2 2" xfId="21610"/>
    <cellStyle name="Navadno 3 2 2 10 4 3" xfId="11678"/>
    <cellStyle name="Navadno 3 2 2 10 4 3 2" xfId="25836"/>
    <cellStyle name="Navadno 3 2 2 10 4 4" xfId="15936"/>
    <cellStyle name="Navadno 3 2 2 10 4 5" xfId="29226"/>
    <cellStyle name="Navadno 3 2 2 10 4 6" xfId="31214"/>
    <cellStyle name="Navadno 3 2 2 10 5" xfId="1818"/>
    <cellStyle name="Navadno 3 2 2 10 5 2" xfId="18760"/>
    <cellStyle name="Navadno 3 2 2 10 6" xfId="6044"/>
    <cellStyle name="Navadno 3 2 2 10 6 2" xfId="20202"/>
    <cellStyle name="Navadno 3 2 2 10 7" xfId="10270"/>
    <cellStyle name="Navadno 3 2 2 10 7 2" xfId="24428"/>
    <cellStyle name="Navadno 3 2 2 10 8" xfId="14528"/>
    <cellStyle name="Navadno 3 2 2 10 9" xfId="28506"/>
    <cellStyle name="Navadno 3 2 2 11" xfId="725"/>
    <cellStyle name="Navadno 3 2 2 11 10" xfId="31215"/>
    <cellStyle name="Navadno 3 2 2 11 2" xfId="4986"/>
    <cellStyle name="Navadno 3 2 2 11 2 2" xfId="9212"/>
    <cellStyle name="Navadno 3 2 2 11 2 2 2" xfId="23370"/>
    <cellStyle name="Navadno 3 2 2 11 2 3" xfId="13438"/>
    <cellStyle name="Navadno 3 2 2 11 2 3 2" xfId="27596"/>
    <cellStyle name="Navadno 3 2 2 11 2 4" xfId="17696"/>
    <cellStyle name="Navadno 3 2 2 11 2 5" xfId="30090"/>
    <cellStyle name="Navadno 3 2 2 11 2 6" xfId="31216"/>
    <cellStyle name="Navadno 3 2 2 11 3" xfId="3578"/>
    <cellStyle name="Navadno 3 2 2 11 3 2" xfId="7804"/>
    <cellStyle name="Navadno 3 2 2 11 3 2 2" xfId="21962"/>
    <cellStyle name="Navadno 3 2 2 11 3 3" xfId="12030"/>
    <cellStyle name="Navadno 3 2 2 11 3 3 2" xfId="26188"/>
    <cellStyle name="Navadno 3 2 2 11 3 4" xfId="16288"/>
    <cellStyle name="Navadno 3 2 2 11 3 5" xfId="29402"/>
    <cellStyle name="Navadno 3 2 2 11 3 6" xfId="31217"/>
    <cellStyle name="Navadno 3 2 2 11 4" xfId="2170"/>
    <cellStyle name="Navadno 3 2 2 11 4 2" xfId="19112"/>
    <cellStyle name="Navadno 3 2 2 11 5" xfId="6396"/>
    <cellStyle name="Navadno 3 2 2 11 5 2" xfId="20554"/>
    <cellStyle name="Navadno 3 2 2 11 6" xfId="10622"/>
    <cellStyle name="Navadno 3 2 2 11 6 2" xfId="24780"/>
    <cellStyle name="Navadno 3 2 2 11 7" xfId="14880"/>
    <cellStyle name="Navadno 3 2 2 11 8" xfId="28682"/>
    <cellStyle name="Navadno 3 2 2 11 9" xfId="30794"/>
    <cellStyle name="Navadno 3 2 2 12" xfId="1425"/>
    <cellStyle name="Navadno 3 2 2 12 2" xfId="4282"/>
    <cellStyle name="Navadno 3 2 2 12 2 2" xfId="19816"/>
    <cellStyle name="Navadno 3 2 2 12 3" xfId="8508"/>
    <cellStyle name="Navadno 3 2 2 12 3 2" xfId="22666"/>
    <cellStyle name="Navadno 3 2 2 12 4" xfId="12734"/>
    <cellStyle name="Navadno 3 2 2 12 4 2" xfId="26892"/>
    <cellStyle name="Navadno 3 2 2 12 5" xfId="16992"/>
    <cellStyle name="Navadno 3 2 2 12 6" xfId="29033"/>
    <cellStyle name="Navadno 3 2 2 12 7" xfId="31218"/>
    <cellStyle name="Navadno 3 2 2 13" xfId="2874"/>
    <cellStyle name="Navadno 3 2 2 13 2" xfId="7100"/>
    <cellStyle name="Navadno 3 2 2 13 2 2" xfId="21258"/>
    <cellStyle name="Navadno 3 2 2 13 3" xfId="11326"/>
    <cellStyle name="Navadno 3 2 2 13 3 2" xfId="25484"/>
    <cellStyle name="Navadno 3 2 2 13 4" xfId="15584"/>
    <cellStyle name="Navadno 3 2 2 13 5" xfId="29050"/>
    <cellStyle name="Navadno 3 2 2 13 6" xfId="31219"/>
    <cellStyle name="Navadno 3 2 2 14" xfId="1460"/>
    <cellStyle name="Navadno 3 2 2 14 2" xfId="18404"/>
    <cellStyle name="Navadno 3 2 2 15" xfId="5688"/>
    <cellStyle name="Navadno 3 2 2 15 2" xfId="19846"/>
    <cellStyle name="Navadno 3 2 2 16" xfId="9914"/>
    <cellStyle name="Navadno 3 2 2 16 2" xfId="24072"/>
    <cellStyle name="Navadno 3 2 2 17" xfId="14138"/>
    <cellStyle name="Navadno 3 2 2 17 2" xfId="28296"/>
    <cellStyle name="Navadno 3 2 2 18" xfId="14172"/>
    <cellStyle name="Navadno 3 2 2 19" xfId="28330"/>
    <cellStyle name="Navadno 3 2 2 2" xfId="22"/>
    <cellStyle name="Navadno 3 2 2 2 10" xfId="733"/>
    <cellStyle name="Navadno 3 2 2 2 10 10" xfId="31221"/>
    <cellStyle name="Navadno 3 2 2 2 10 2" xfId="4994"/>
    <cellStyle name="Navadno 3 2 2 2 10 2 2" xfId="9220"/>
    <cellStyle name="Navadno 3 2 2 2 10 2 2 2" xfId="23378"/>
    <cellStyle name="Navadno 3 2 2 2 10 2 3" xfId="13446"/>
    <cellStyle name="Navadno 3 2 2 2 10 2 3 2" xfId="27604"/>
    <cellStyle name="Navadno 3 2 2 2 10 2 4" xfId="17704"/>
    <cellStyle name="Navadno 3 2 2 2 10 2 5" xfId="30094"/>
    <cellStyle name="Navadno 3 2 2 2 10 2 6" xfId="31222"/>
    <cellStyle name="Navadno 3 2 2 2 10 3" xfId="3586"/>
    <cellStyle name="Navadno 3 2 2 2 10 3 2" xfId="7812"/>
    <cellStyle name="Navadno 3 2 2 2 10 3 2 2" xfId="21970"/>
    <cellStyle name="Navadno 3 2 2 2 10 3 3" xfId="12038"/>
    <cellStyle name="Navadno 3 2 2 2 10 3 3 2" xfId="26196"/>
    <cellStyle name="Navadno 3 2 2 2 10 3 4" xfId="16296"/>
    <cellStyle name="Navadno 3 2 2 2 10 3 5" xfId="29406"/>
    <cellStyle name="Navadno 3 2 2 2 10 3 6" xfId="31223"/>
    <cellStyle name="Navadno 3 2 2 2 10 4" xfId="2178"/>
    <cellStyle name="Navadno 3 2 2 2 10 4 2" xfId="19120"/>
    <cellStyle name="Navadno 3 2 2 2 10 5" xfId="6404"/>
    <cellStyle name="Navadno 3 2 2 2 10 5 2" xfId="20562"/>
    <cellStyle name="Navadno 3 2 2 2 10 6" xfId="10630"/>
    <cellStyle name="Navadno 3 2 2 2 10 6 2" xfId="24788"/>
    <cellStyle name="Navadno 3 2 2 2 10 7" xfId="14888"/>
    <cellStyle name="Navadno 3 2 2 2 10 8" xfId="28686"/>
    <cellStyle name="Navadno 3 2 2 2 10 9" xfId="30798"/>
    <cellStyle name="Navadno 3 2 2 2 11" xfId="1433"/>
    <cellStyle name="Navadno 3 2 2 2 11 2" xfId="4290"/>
    <cellStyle name="Navadno 3 2 2 2 11 2 2" xfId="19824"/>
    <cellStyle name="Navadno 3 2 2 2 11 3" xfId="8516"/>
    <cellStyle name="Navadno 3 2 2 2 11 3 2" xfId="22674"/>
    <cellStyle name="Navadno 3 2 2 2 11 4" xfId="12742"/>
    <cellStyle name="Navadno 3 2 2 2 11 4 2" xfId="26900"/>
    <cellStyle name="Navadno 3 2 2 2 11 5" xfId="17000"/>
    <cellStyle name="Navadno 3 2 2 2 11 6" xfId="29037"/>
    <cellStyle name="Navadno 3 2 2 2 11 7" xfId="31224"/>
    <cellStyle name="Navadno 3 2 2 2 12" xfId="2882"/>
    <cellStyle name="Navadno 3 2 2 2 12 2" xfId="7108"/>
    <cellStyle name="Navadno 3 2 2 2 12 2 2" xfId="21266"/>
    <cellStyle name="Navadno 3 2 2 2 12 3" xfId="11334"/>
    <cellStyle name="Navadno 3 2 2 2 12 3 2" xfId="25492"/>
    <cellStyle name="Navadno 3 2 2 2 12 4" xfId="15592"/>
    <cellStyle name="Navadno 3 2 2 2 12 5" xfId="29054"/>
    <cellStyle name="Navadno 3 2 2 2 12 6" xfId="31225"/>
    <cellStyle name="Navadno 3 2 2 2 13" xfId="1470"/>
    <cellStyle name="Navadno 3 2 2 2 13 2" xfId="18412"/>
    <cellStyle name="Navadno 3 2 2 2 14" xfId="5696"/>
    <cellStyle name="Navadno 3 2 2 2 14 2" xfId="19854"/>
    <cellStyle name="Navadno 3 2 2 2 15" xfId="9922"/>
    <cellStyle name="Navadno 3 2 2 2 15 2" xfId="24080"/>
    <cellStyle name="Navadno 3 2 2 2 16" xfId="14146"/>
    <cellStyle name="Navadno 3 2 2 2 16 2" xfId="28304"/>
    <cellStyle name="Navadno 3 2 2 2 17" xfId="14180"/>
    <cellStyle name="Navadno 3 2 2 2 18" xfId="28334"/>
    <cellStyle name="Navadno 3 2 2 2 19" xfId="30446"/>
    <cellStyle name="Navadno 3 2 2 2 2" xfId="38"/>
    <cellStyle name="Navadno 3 2 2 2 2 10" xfId="1449"/>
    <cellStyle name="Navadno 3 2 2 2 2 10 2" xfId="4306"/>
    <cellStyle name="Navadno 3 2 2 2 2 10 2 2" xfId="19840"/>
    <cellStyle name="Navadno 3 2 2 2 2 10 3" xfId="8532"/>
    <cellStyle name="Navadno 3 2 2 2 2 10 3 2" xfId="22690"/>
    <cellStyle name="Navadno 3 2 2 2 2 10 4" xfId="12758"/>
    <cellStyle name="Navadno 3 2 2 2 2 10 4 2" xfId="26916"/>
    <cellStyle name="Navadno 3 2 2 2 2 10 5" xfId="17016"/>
    <cellStyle name="Navadno 3 2 2 2 2 10 6" xfId="29045"/>
    <cellStyle name="Navadno 3 2 2 2 2 10 7" xfId="31227"/>
    <cellStyle name="Navadno 3 2 2 2 2 11" xfId="2898"/>
    <cellStyle name="Navadno 3 2 2 2 2 11 2" xfId="7124"/>
    <cellStyle name="Navadno 3 2 2 2 2 11 2 2" xfId="21282"/>
    <cellStyle name="Navadno 3 2 2 2 2 11 3" xfId="11350"/>
    <cellStyle name="Navadno 3 2 2 2 2 11 3 2" xfId="25508"/>
    <cellStyle name="Navadno 3 2 2 2 2 11 4" xfId="15608"/>
    <cellStyle name="Navadno 3 2 2 2 2 11 5" xfId="29062"/>
    <cellStyle name="Navadno 3 2 2 2 2 11 6" xfId="31228"/>
    <cellStyle name="Navadno 3 2 2 2 2 12" xfId="1486"/>
    <cellStyle name="Navadno 3 2 2 2 2 12 2" xfId="18428"/>
    <cellStyle name="Navadno 3 2 2 2 2 13" xfId="5712"/>
    <cellStyle name="Navadno 3 2 2 2 2 13 2" xfId="19870"/>
    <cellStyle name="Navadno 3 2 2 2 2 14" xfId="9938"/>
    <cellStyle name="Navadno 3 2 2 2 2 14 2" xfId="24096"/>
    <cellStyle name="Navadno 3 2 2 2 2 15" xfId="14162"/>
    <cellStyle name="Navadno 3 2 2 2 2 15 2" xfId="28320"/>
    <cellStyle name="Navadno 3 2 2 2 2 16" xfId="14196"/>
    <cellStyle name="Navadno 3 2 2 2 2 17" xfId="28342"/>
    <cellStyle name="Navadno 3 2 2 2 2 18" xfId="30454"/>
    <cellStyle name="Navadno 3 2 2 2 2 19" xfId="31226"/>
    <cellStyle name="Navadno 3 2 2 2 2 2" xfId="104"/>
    <cellStyle name="Navadno 3 2 2 2 2 2 10" xfId="9970"/>
    <cellStyle name="Navadno 3 2 2 2 2 2 10 2" xfId="24128"/>
    <cellStyle name="Navadno 3 2 2 2 2 2 11" xfId="14228"/>
    <cellStyle name="Navadno 3 2 2 2 2 2 12" xfId="28373"/>
    <cellStyle name="Navadno 3 2 2 2 2 2 13" xfId="30485"/>
    <cellStyle name="Navadno 3 2 2 2 2 2 14" xfId="31229"/>
    <cellStyle name="Navadno 3 2 2 2 2 2 2" xfId="264"/>
    <cellStyle name="Navadno 3 2 2 2 2 2 2 10" xfId="28405"/>
    <cellStyle name="Navadno 3 2 2 2 2 2 2 11" xfId="30565"/>
    <cellStyle name="Navadno 3 2 2 2 2 2 2 12" xfId="31230"/>
    <cellStyle name="Navadno 3 2 2 2 2 2 2 2" xfId="617"/>
    <cellStyle name="Navadno 3 2 2 2 2 2 2 2 10" xfId="30741"/>
    <cellStyle name="Navadno 3 2 2 2 2 2 2 2 11" xfId="31231"/>
    <cellStyle name="Navadno 3 2 2 2 2 2 2 2 2" xfId="1321"/>
    <cellStyle name="Navadno 3 2 2 2 2 2 2 2 2 10" xfId="31232"/>
    <cellStyle name="Navadno 3 2 2 2 2 2 2 2 2 2" xfId="5582"/>
    <cellStyle name="Navadno 3 2 2 2 2 2 2 2 2 2 2" xfId="9808"/>
    <cellStyle name="Navadno 3 2 2 2 2 2 2 2 2 2 2 2" xfId="23966"/>
    <cellStyle name="Navadno 3 2 2 2 2 2 2 2 2 2 3" xfId="14034"/>
    <cellStyle name="Navadno 3 2 2 2 2 2 2 2 2 2 3 2" xfId="28192"/>
    <cellStyle name="Navadno 3 2 2 2 2 2 2 2 2 2 4" xfId="18292"/>
    <cellStyle name="Navadno 3 2 2 2 2 2 2 2 2 2 5" xfId="30389"/>
    <cellStyle name="Navadno 3 2 2 2 2 2 2 2 2 2 6" xfId="31233"/>
    <cellStyle name="Navadno 3 2 2 2 2 2 2 2 2 3" xfId="4174"/>
    <cellStyle name="Navadno 3 2 2 2 2 2 2 2 2 3 2" xfId="8400"/>
    <cellStyle name="Navadno 3 2 2 2 2 2 2 2 2 3 2 2" xfId="22558"/>
    <cellStyle name="Navadno 3 2 2 2 2 2 2 2 2 3 3" xfId="12626"/>
    <cellStyle name="Navadno 3 2 2 2 2 2 2 2 2 3 3 2" xfId="26784"/>
    <cellStyle name="Navadno 3 2 2 2 2 2 2 2 2 3 4" xfId="16884"/>
    <cellStyle name="Navadno 3 2 2 2 2 2 2 2 2 3 5" xfId="29701"/>
    <cellStyle name="Navadno 3 2 2 2 2 2 2 2 2 3 6" xfId="31234"/>
    <cellStyle name="Navadno 3 2 2 2 2 2 2 2 2 4" xfId="2766"/>
    <cellStyle name="Navadno 3 2 2 2 2 2 2 2 2 4 2" xfId="19708"/>
    <cellStyle name="Navadno 3 2 2 2 2 2 2 2 2 5" xfId="6992"/>
    <cellStyle name="Navadno 3 2 2 2 2 2 2 2 2 5 2" xfId="21150"/>
    <cellStyle name="Navadno 3 2 2 2 2 2 2 2 2 6" xfId="11218"/>
    <cellStyle name="Navadno 3 2 2 2 2 2 2 2 2 6 2" xfId="25376"/>
    <cellStyle name="Navadno 3 2 2 2 2 2 2 2 2 7" xfId="15476"/>
    <cellStyle name="Navadno 3 2 2 2 2 2 2 2 2 8" xfId="28981"/>
    <cellStyle name="Navadno 3 2 2 2 2 2 2 2 2 9" xfId="31093"/>
    <cellStyle name="Navadno 3 2 2 2 2 2 2 2 3" xfId="4878"/>
    <cellStyle name="Navadno 3 2 2 2 2 2 2 2 3 2" xfId="9104"/>
    <cellStyle name="Navadno 3 2 2 2 2 2 2 2 3 2 2" xfId="23262"/>
    <cellStyle name="Navadno 3 2 2 2 2 2 2 2 3 3" xfId="13330"/>
    <cellStyle name="Navadno 3 2 2 2 2 2 2 2 3 3 2" xfId="27488"/>
    <cellStyle name="Navadno 3 2 2 2 2 2 2 2 3 4" xfId="17588"/>
    <cellStyle name="Navadno 3 2 2 2 2 2 2 2 3 5" xfId="30037"/>
    <cellStyle name="Navadno 3 2 2 2 2 2 2 2 3 6" xfId="31235"/>
    <cellStyle name="Navadno 3 2 2 2 2 2 2 2 4" xfId="3470"/>
    <cellStyle name="Navadno 3 2 2 2 2 2 2 2 4 2" xfId="7696"/>
    <cellStyle name="Navadno 3 2 2 2 2 2 2 2 4 2 2" xfId="21854"/>
    <cellStyle name="Navadno 3 2 2 2 2 2 2 2 4 3" xfId="11922"/>
    <cellStyle name="Navadno 3 2 2 2 2 2 2 2 4 3 2" xfId="26080"/>
    <cellStyle name="Navadno 3 2 2 2 2 2 2 2 4 4" xfId="16180"/>
    <cellStyle name="Navadno 3 2 2 2 2 2 2 2 4 5" xfId="29349"/>
    <cellStyle name="Navadno 3 2 2 2 2 2 2 2 4 6" xfId="31236"/>
    <cellStyle name="Navadno 3 2 2 2 2 2 2 2 5" xfId="2062"/>
    <cellStyle name="Navadno 3 2 2 2 2 2 2 2 5 2" xfId="19004"/>
    <cellStyle name="Navadno 3 2 2 2 2 2 2 2 6" xfId="6288"/>
    <cellStyle name="Navadno 3 2 2 2 2 2 2 2 6 2" xfId="20446"/>
    <cellStyle name="Navadno 3 2 2 2 2 2 2 2 7" xfId="10514"/>
    <cellStyle name="Navadno 3 2 2 2 2 2 2 2 7 2" xfId="24672"/>
    <cellStyle name="Navadno 3 2 2 2 2 2 2 2 8" xfId="14772"/>
    <cellStyle name="Navadno 3 2 2 2 2 2 2 2 9" xfId="28629"/>
    <cellStyle name="Navadno 3 2 2 2 2 2 2 3" xfId="969"/>
    <cellStyle name="Navadno 3 2 2 2 2 2 2 3 10" xfId="31237"/>
    <cellStyle name="Navadno 3 2 2 2 2 2 2 3 2" xfId="5230"/>
    <cellStyle name="Navadno 3 2 2 2 2 2 2 3 2 2" xfId="9456"/>
    <cellStyle name="Navadno 3 2 2 2 2 2 2 3 2 2 2" xfId="23614"/>
    <cellStyle name="Navadno 3 2 2 2 2 2 2 3 2 3" xfId="13682"/>
    <cellStyle name="Navadno 3 2 2 2 2 2 2 3 2 3 2" xfId="27840"/>
    <cellStyle name="Navadno 3 2 2 2 2 2 2 3 2 4" xfId="17940"/>
    <cellStyle name="Navadno 3 2 2 2 2 2 2 3 2 5" xfId="30213"/>
    <cellStyle name="Navadno 3 2 2 2 2 2 2 3 2 6" xfId="31238"/>
    <cellStyle name="Navadno 3 2 2 2 2 2 2 3 3" xfId="3822"/>
    <cellStyle name="Navadno 3 2 2 2 2 2 2 3 3 2" xfId="8048"/>
    <cellStyle name="Navadno 3 2 2 2 2 2 2 3 3 2 2" xfId="22206"/>
    <cellStyle name="Navadno 3 2 2 2 2 2 2 3 3 3" xfId="12274"/>
    <cellStyle name="Navadno 3 2 2 2 2 2 2 3 3 3 2" xfId="26432"/>
    <cellStyle name="Navadno 3 2 2 2 2 2 2 3 3 4" xfId="16532"/>
    <cellStyle name="Navadno 3 2 2 2 2 2 2 3 3 5" xfId="29525"/>
    <cellStyle name="Navadno 3 2 2 2 2 2 2 3 3 6" xfId="31239"/>
    <cellStyle name="Navadno 3 2 2 2 2 2 2 3 4" xfId="2414"/>
    <cellStyle name="Navadno 3 2 2 2 2 2 2 3 4 2" xfId="19356"/>
    <cellStyle name="Navadno 3 2 2 2 2 2 2 3 5" xfId="6640"/>
    <cellStyle name="Navadno 3 2 2 2 2 2 2 3 5 2" xfId="20798"/>
    <cellStyle name="Navadno 3 2 2 2 2 2 2 3 6" xfId="10866"/>
    <cellStyle name="Navadno 3 2 2 2 2 2 2 3 6 2" xfId="25024"/>
    <cellStyle name="Navadno 3 2 2 2 2 2 2 3 7" xfId="15124"/>
    <cellStyle name="Navadno 3 2 2 2 2 2 2 3 8" xfId="28805"/>
    <cellStyle name="Navadno 3 2 2 2 2 2 2 3 9" xfId="30917"/>
    <cellStyle name="Navadno 3 2 2 2 2 2 2 4" xfId="4526"/>
    <cellStyle name="Navadno 3 2 2 2 2 2 2 4 2" xfId="8752"/>
    <cellStyle name="Navadno 3 2 2 2 2 2 2 4 2 2" xfId="22910"/>
    <cellStyle name="Navadno 3 2 2 2 2 2 2 4 3" xfId="12978"/>
    <cellStyle name="Navadno 3 2 2 2 2 2 2 4 3 2" xfId="27136"/>
    <cellStyle name="Navadno 3 2 2 2 2 2 2 4 4" xfId="17236"/>
    <cellStyle name="Navadno 3 2 2 2 2 2 2 4 5" xfId="29861"/>
    <cellStyle name="Navadno 3 2 2 2 2 2 2 4 6" xfId="31240"/>
    <cellStyle name="Navadno 3 2 2 2 2 2 2 5" xfId="3118"/>
    <cellStyle name="Navadno 3 2 2 2 2 2 2 5 2" xfId="7344"/>
    <cellStyle name="Navadno 3 2 2 2 2 2 2 5 2 2" xfId="21502"/>
    <cellStyle name="Navadno 3 2 2 2 2 2 2 5 3" xfId="11570"/>
    <cellStyle name="Navadno 3 2 2 2 2 2 2 5 3 2" xfId="25728"/>
    <cellStyle name="Navadno 3 2 2 2 2 2 2 5 4" xfId="15828"/>
    <cellStyle name="Navadno 3 2 2 2 2 2 2 5 5" xfId="29173"/>
    <cellStyle name="Navadno 3 2 2 2 2 2 2 5 6" xfId="31241"/>
    <cellStyle name="Navadno 3 2 2 2 2 2 2 6" xfId="1710"/>
    <cellStyle name="Navadno 3 2 2 2 2 2 2 6 2" xfId="18652"/>
    <cellStyle name="Navadno 3 2 2 2 2 2 2 7" xfId="5936"/>
    <cellStyle name="Navadno 3 2 2 2 2 2 2 7 2" xfId="20094"/>
    <cellStyle name="Navadno 3 2 2 2 2 2 2 8" xfId="10162"/>
    <cellStyle name="Navadno 3 2 2 2 2 2 2 8 2" xfId="24320"/>
    <cellStyle name="Navadno 3 2 2 2 2 2 2 9" xfId="14420"/>
    <cellStyle name="Navadno 3 2 2 2 2 2 3" xfId="305"/>
    <cellStyle name="Navadno 3 2 2 2 2 2 3 10" xfId="28409"/>
    <cellStyle name="Navadno 3 2 2 2 2 2 3 11" xfId="30586"/>
    <cellStyle name="Navadno 3 2 2 2 2 2 3 12" xfId="31242"/>
    <cellStyle name="Navadno 3 2 2 2 2 2 3 2" xfId="658"/>
    <cellStyle name="Navadno 3 2 2 2 2 2 3 2 10" xfId="30762"/>
    <cellStyle name="Navadno 3 2 2 2 2 2 3 2 11" xfId="31243"/>
    <cellStyle name="Navadno 3 2 2 2 2 2 3 2 2" xfId="1362"/>
    <cellStyle name="Navadno 3 2 2 2 2 2 3 2 2 10" xfId="31244"/>
    <cellStyle name="Navadno 3 2 2 2 2 2 3 2 2 2" xfId="5623"/>
    <cellStyle name="Navadno 3 2 2 2 2 2 3 2 2 2 2" xfId="9849"/>
    <cellStyle name="Navadno 3 2 2 2 2 2 3 2 2 2 2 2" xfId="24007"/>
    <cellStyle name="Navadno 3 2 2 2 2 2 3 2 2 2 3" xfId="14075"/>
    <cellStyle name="Navadno 3 2 2 2 2 2 3 2 2 2 3 2" xfId="28233"/>
    <cellStyle name="Navadno 3 2 2 2 2 2 3 2 2 2 4" xfId="18333"/>
    <cellStyle name="Navadno 3 2 2 2 2 2 3 2 2 2 5" xfId="30410"/>
    <cellStyle name="Navadno 3 2 2 2 2 2 3 2 2 2 6" xfId="31245"/>
    <cellStyle name="Navadno 3 2 2 2 2 2 3 2 2 3" xfId="4215"/>
    <cellStyle name="Navadno 3 2 2 2 2 2 3 2 2 3 2" xfId="8441"/>
    <cellStyle name="Navadno 3 2 2 2 2 2 3 2 2 3 2 2" xfId="22599"/>
    <cellStyle name="Navadno 3 2 2 2 2 2 3 2 2 3 3" xfId="12667"/>
    <cellStyle name="Navadno 3 2 2 2 2 2 3 2 2 3 3 2" xfId="26825"/>
    <cellStyle name="Navadno 3 2 2 2 2 2 3 2 2 3 4" xfId="16925"/>
    <cellStyle name="Navadno 3 2 2 2 2 2 3 2 2 3 5" xfId="29722"/>
    <cellStyle name="Navadno 3 2 2 2 2 2 3 2 2 3 6" xfId="31246"/>
    <cellStyle name="Navadno 3 2 2 2 2 2 3 2 2 4" xfId="2807"/>
    <cellStyle name="Navadno 3 2 2 2 2 2 3 2 2 4 2" xfId="19749"/>
    <cellStyle name="Navadno 3 2 2 2 2 2 3 2 2 5" xfId="7033"/>
    <cellStyle name="Navadno 3 2 2 2 2 2 3 2 2 5 2" xfId="21191"/>
    <cellStyle name="Navadno 3 2 2 2 2 2 3 2 2 6" xfId="11259"/>
    <cellStyle name="Navadno 3 2 2 2 2 2 3 2 2 6 2" xfId="25417"/>
    <cellStyle name="Navadno 3 2 2 2 2 2 3 2 2 7" xfId="15517"/>
    <cellStyle name="Navadno 3 2 2 2 2 2 3 2 2 8" xfId="29002"/>
    <cellStyle name="Navadno 3 2 2 2 2 2 3 2 2 9" xfId="31114"/>
    <cellStyle name="Navadno 3 2 2 2 2 2 3 2 3" xfId="4919"/>
    <cellStyle name="Navadno 3 2 2 2 2 2 3 2 3 2" xfId="9145"/>
    <cellStyle name="Navadno 3 2 2 2 2 2 3 2 3 2 2" xfId="23303"/>
    <cellStyle name="Navadno 3 2 2 2 2 2 3 2 3 3" xfId="13371"/>
    <cellStyle name="Navadno 3 2 2 2 2 2 3 2 3 3 2" xfId="27529"/>
    <cellStyle name="Navadno 3 2 2 2 2 2 3 2 3 4" xfId="17629"/>
    <cellStyle name="Navadno 3 2 2 2 2 2 3 2 3 5" xfId="30058"/>
    <cellStyle name="Navadno 3 2 2 2 2 2 3 2 3 6" xfId="31247"/>
    <cellStyle name="Navadno 3 2 2 2 2 2 3 2 4" xfId="3511"/>
    <cellStyle name="Navadno 3 2 2 2 2 2 3 2 4 2" xfId="7737"/>
    <cellStyle name="Navadno 3 2 2 2 2 2 3 2 4 2 2" xfId="21895"/>
    <cellStyle name="Navadno 3 2 2 2 2 2 3 2 4 3" xfId="11963"/>
    <cellStyle name="Navadno 3 2 2 2 2 2 3 2 4 3 2" xfId="26121"/>
    <cellStyle name="Navadno 3 2 2 2 2 2 3 2 4 4" xfId="16221"/>
    <cellStyle name="Navadno 3 2 2 2 2 2 3 2 4 5" xfId="29370"/>
    <cellStyle name="Navadno 3 2 2 2 2 2 3 2 4 6" xfId="31248"/>
    <cellStyle name="Navadno 3 2 2 2 2 2 3 2 5" xfId="2103"/>
    <cellStyle name="Navadno 3 2 2 2 2 2 3 2 5 2" xfId="19045"/>
    <cellStyle name="Navadno 3 2 2 2 2 2 3 2 6" xfId="6329"/>
    <cellStyle name="Navadno 3 2 2 2 2 2 3 2 6 2" xfId="20487"/>
    <cellStyle name="Navadno 3 2 2 2 2 2 3 2 7" xfId="10555"/>
    <cellStyle name="Navadno 3 2 2 2 2 2 3 2 7 2" xfId="24713"/>
    <cellStyle name="Navadno 3 2 2 2 2 2 3 2 8" xfId="14813"/>
    <cellStyle name="Navadno 3 2 2 2 2 2 3 2 9" xfId="28650"/>
    <cellStyle name="Navadno 3 2 2 2 2 2 3 3" xfId="1010"/>
    <cellStyle name="Navadno 3 2 2 2 2 2 3 3 10" xfId="31249"/>
    <cellStyle name="Navadno 3 2 2 2 2 2 3 3 2" xfId="5271"/>
    <cellStyle name="Navadno 3 2 2 2 2 2 3 3 2 2" xfId="9497"/>
    <cellStyle name="Navadno 3 2 2 2 2 2 3 3 2 2 2" xfId="23655"/>
    <cellStyle name="Navadno 3 2 2 2 2 2 3 3 2 3" xfId="13723"/>
    <cellStyle name="Navadno 3 2 2 2 2 2 3 3 2 3 2" xfId="27881"/>
    <cellStyle name="Navadno 3 2 2 2 2 2 3 3 2 4" xfId="17981"/>
    <cellStyle name="Navadno 3 2 2 2 2 2 3 3 2 5" xfId="30234"/>
    <cellStyle name="Navadno 3 2 2 2 2 2 3 3 2 6" xfId="31250"/>
    <cellStyle name="Navadno 3 2 2 2 2 2 3 3 3" xfId="3863"/>
    <cellStyle name="Navadno 3 2 2 2 2 2 3 3 3 2" xfId="8089"/>
    <cellStyle name="Navadno 3 2 2 2 2 2 3 3 3 2 2" xfId="22247"/>
    <cellStyle name="Navadno 3 2 2 2 2 2 3 3 3 3" xfId="12315"/>
    <cellStyle name="Navadno 3 2 2 2 2 2 3 3 3 3 2" xfId="26473"/>
    <cellStyle name="Navadno 3 2 2 2 2 2 3 3 3 4" xfId="16573"/>
    <cellStyle name="Navadno 3 2 2 2 2 2 3 3 3 5" xfId="29546"/>
    <cellStyle name="Navadno 3 2 2 2 2 2 3 3 3 6" xfId="31251"/>
    <cellStyle name="Navadno 3 2 2 2 2 2 3 3 4" xfId="2455"/>
    <cellStyle name="Navadno 3 2 2 2 2 2 3 3 4 2" xfId="19397"/>
    <cellStyle name="Navadno 3 2 2 2 2 2 3 3 5" xfId="6681"/>
    <cellStyle name="Navadno 3 2 2 2 2 2 3 3 5 2" xfId="20839"/>
    <cellStyle name="Navadno 3 2 2 2 2 2 3 3 6" xfId="10907"/>
    <cellStyle name="Navadno 3 2 2 2 2 2 3 3 6 2" xfId="25065"/>
    <cellStyle name="Navadno 3 2 2 2 2 2 3 3 7" xfId="15165"/>
    <cellStyle name="Navadno 3 2 2 2 2 2 3 3 8" xfId="28826"/>
    <cellStyle name="Navadno 3 2 2 2 2 2 3 3 9" xfId="30938"/>
    <cellStyle name="Navadno 3 2 2 2 2 2 3 4" xfId="4567"/>
    <cellStyle name="Navadno 3 2 2 2 2 2 3 4 2" xfId="8793"/>
    <cellStyle name="Navadno 3 2 2 2 2 2 3 4 2 2" xfId="22951"/>
    <cellStyle name="Navadno 3 2 2 2 2 2 3 4 3" xfId="13019"/>
    <cellStyle name="Navadno 3 2 2 2 2 2 3 4 3 2" xfId="27177"/>
    <cellStyle name="Navadno 3 2 2 2 2 2 3 4 4" xfId="17277"/>
    <cellStyle name="Navadno 3 2 2 2 2 2 3 4 5" xfId="29882"/>
    <cellStyle name="Navadno 3 2 2 2 2 2 3 4 6" xfId="31252"/>
    <cellStyle name="Navadno 3 2 2 2 2 2 3 5" xfId="3159"/>
    <cellStyle name="Navadno 3 2 2 2 2 2 3 5 2" xfId="7385"/>
    <cellStyle name="Navadno 3 2 2 2 2 2 3 5 2 2" xfId="21543"/>
    <cellStyle name="Navadno 3 2 2 2 2 2 3 5 3" xfId="11611"/>
    <cellStyle name="Navadno 3 2 2 2 2 2 3 5 3 2" xfId="25769"/>
    <cellStyle name="Navadno 3 2 2 2 2 2 3 5 4" xfId="15869"/>
    <cellStyle name="Navadno 3 2 2 2 2 2 3 5 5" xfId="29194"/>
    <cellStyle name="Navadno 3 2 2 2 2 2 3 5 6" xfId="31253"/>
    <cellStyle name="Navadno 3 2 2 2 2 2 3 6" xfId="1751"/>
    <cellStyle name="Navadno 3 2 2 2 2 2 3 6 2" xfId="18693"/>
    <cellStyle name="Navadno 3 2 2 2 2 2 3 7" xfId="5977"/>
    <cellStyle name="Navadno 3 2 2 2 2 2 3 7 2" xfId="20135"/>
    <cellStyle name="Navadno 3 2 2 2 2 2 3 8" xfId="10203"/>
    <cellStyle name="Navadno 3 2 2 2 2 2 3 8 2" xfId="24361"/>
    <cellStyle name="Navadno 3 2 2 2 2 2 3 9" xfId="14461"/>
    <cellStyle name="Navadno 3 2 2 2 2 2 4" xfId="489"/>
    <cellStyle name="Navadno 3 2 2 2 2 2 4 10" xfId="30677"/>
    <cellStyle name="Navadno 3 2 2 2 2 2 4 11" xfId="31254"/>
    <cellStyle name="Navadno 3 2 2 2 2 2 4 2" xfId="1193"/>
    <cellStyle name="Navadno 3 2 2 2 2 2 4 2 10" xfId="31255"/>
    <cellStyle name="Navadno 3 2 2 2 2 2 4 2 2" xfId="5454"/>
    <cellStyle name="Navadno 3 2 2 2 2 2 4 2 2 2" xfId="9680"/>
    <cellStyle name="Navadno 3 2 2 2 2 2 4 2 2 2 2" xfId="23838"/>
    <cellStyle name="Navadno 3 2 2 2 2 2 4 2 2 3" xfId="13906"/>
    <cellStyle name="Navadno 3 2 2 2 2 2 4 2 2 3 2" xfId="28064"/>
    <cellStyle name="Navadno 3 2 2 2 2 2 4 2 2 4" xfId="18164"/>
    <cellStyle name="Navadno 3 2 2 2 2 2 4 2 2 5" xfId="30325"/>
    <cellStyle name="Navadno 3 2 2 2 2 2 4 2 2 6" xfId="31256"/>
    <cellStyle name="Navadno 3 2 2 2 2 2 4 2 3" xfId="4046"/>
    <cellStyle name="Navadno 3 2 2 2 2 2 4 2 3 2" xfId="8272"/>
    <cellStyle name="Navadno 3 2 2 2 2 2 4 2 3 2 2" xfId="22430"/>
    <cellStyle name="Navadno 3 2 2 2 2 2 4 2 3 3" xfId="12498"/>
    <cellStyle name="Navadno 3 2 2 2 2 2 4 2 3 3 2" xfId="26656"/>
    <cellStyle name="Navadno 3 2 2 2 2 2 4 2 3 4" xfId="16756"/>
    <cellStyle name="Navadno 3 2 2 2 2 2 4 2 3 5" xfId="29637"/>
    <cellStyle name="Navadno 3 2 2 2 2 2 4 2 3 6" xfId="31257"/>
    <cellStyle name="Navadno 3 2 2 2 2 2 4 2 4" xfId="2638"/>
    <cellStyle name="Navadno 3 2 2 2 2 2 4 2 4 2" xfId="19580"/>
    <cellStyle name="Navadno 3 2 2 2 2 2 4 2 5" xfId="6864"/>
    <cellStyle name="Navadno 3 2 2 2 2 2 4 2 5 2" xfId="21022"/>
    <cellStyle name="Navadno 3 2 2 2 2 2 4 2 6" xfId="11090"/>
    <cellStyle name="Navadno 3 2 2 2 2 2 4 2 6 2" xfId="25248"/>
    <cellStyle name="Navadno 3 2 2 2 2 2 4 2 7" xfId="15348"/>
    <cellStyle name="Navadno 3 2 2 2 2 2 4 2 8" xfId="28917"/>
    <cellStyle name="Navadno 3 2 2 2 2 2 4 2 9" xfId="31029"/>
    <cellStyle name="Navadno 3 2 2 2 2 2 4 3" xfId="4750"/>
    <cellStyle name="Navadno 3 2 2 2 2 2 4 3 2" xfId="8976"/>
    <cellStyle name="Navadno 3 2 2 2 2 2 4 3 2 2" xfId="23134"/>
    <cellStyle name="Navadno 3 2 2 2 2 2 4 3 3" xfId="13202"/>
    <cellStyle name="Navadno 3 2 2 2 2 2 4 3 3 2" xfId="27360"/>
    <cellStyle name="Navadno 3 2 2 2 2 2 4 3 4" xfId="17460"/>
    <cellStyle name="Navadno 3 2 2 2 2 2 4 3 5" xfId="29973"/>
    <cellStyle name="Navadno 3 2 2 2 2 2 4 3 6" xfId="31258"/>
    <cellStyle name="Navadno 3 2 2 2 2 2 4 4" xfId="3342"/>
    <cellStyle name="Navadno 3 2 2 2 2 2 4 4 2" xfId="7568"/>
    <cellStyle name="Navadno 3 2 2 2 2 2 4 4 2 2" xfId="21726"/>
    <cellStyle name="Navadno 3 2 2 2 2 2 4 4 3" xfId="11794"/>
    <cellStyle name="Navadno 3 2 2 2 2 2 4 4 3 2" xfId="25952"/>
    <cellStyle name="Navadno 3 2 2 2 2 2 4 4 4" xfId="16052"/>
    <cellStyle name="Navadno 3 2 2 2 2 2 4 4 5" xfId="29285"/>
    <cellStyle name="Navadno 3 2 2 2 2 2 4 4 6" xfId="31259"/>
    <cellStyle name="Navadno 3 2 2 2 2 2 4 5" xfId="1934"/>
    <cellStyle name="Navadno 3 2 2 2 2 2 4 5 2" xfId="18876"/>
    <cellStyle name="Navadno 3 2 2 2 2 2 4 6" xfId="6160"/>
    <cellStyle name="Navadno 3 2 2 2 2 2 4 6 2" xfId="20318"/>
    <cellStyle name="Navadno 3 2 2 2 2 2 4 7" xfId="10386"/>
    <cellStyle name="Navadno 3 2 2 2 2 2 4 7 2" xfId="24544"/>
    <cellStyle name="Navadno 3 2 2 2 2 2 4 8" xfId="14644"/>
    <cellStyle name="Navadno 3 2 2 2 2 2 4 9" xfId="28565"/>
    <cellStyle name="Navadno 3 2 2 2 2 2 5" xfId="841"/>
    <cellStyle name="Navadno 3 2 2 2 2 2 5 10" xfId="31260"/>
    <cellStyle name="Navadno 3 2 2 2 2 2 5 2" xfId="5102"/>
    <cellStyle name="Navadno 3 2 2 2 2 2 5 2 2" xfId="9328"/>
    <cellStyle name="Navadno 3 2 2 2 2 2 5 2 2 2" xfId="23486"/>
    <cellStyle name="Navadno 3 2 2 2 2 2 5 2 3" xfId="13554"/>
    <cellStyle name="Navadno 3 2 2 2 2 2 5 2 3 2" xfId="27712"/>
    <cellStyle name="Navadno 3 2 2 2 2 2 5 2 4" xfId="17812"/>
    <cellStyle name="Navadno 3 2 2 2 2 2 5 2 5" xfId="30149"/>
    <cellStyle name="Navadno 3 2 2 2 2 2 5 2 6" xfId="31261"/>
    <cellStyle name="Navadno 3 2 2 2 2 2 5 3" xfId="3694"/>
    <cellStyle name="Navadno 3 2 2 2 2 2 5 3 2" xfId="7920"/>
    <cellStyle name="Navadno 3 2 2 2 2 2 5 3 2 2" xfId="22078"/>
    <cellStyle name="Navadno 3 2 2 2 2 2 5 3 3" xfId="12146"/>
    <cellStyle name="Navadno 3 2 2 2 2 2 5 3 3 2" xfId="26304"/>
    <cellStyle name="Navadno 3 2 2 2 2 2 5 3 4" xfId="16404"/>
    <cellStyle name="Navadno 3 2 2 2 2 2 5 3 5" xfId="29461"/>
    <cellStyle name="Navadno 3 2 2 2 2 2 5 3 6" xfId="31262"/>
    <cellStyle name="Navadno 3 2 2 2 2 2 5 4" xfId="2286"/>
    <cellStyle name="Navadno 3 2 2 2 2 2 5 4 2" xfId="19228"/>
    <cellStyle name="Navadno 3 2 2 2 2 2 5 5" xfId="6512"/>
    <cellStyle name="Navadno 3 2 2 2 2 2 5 5 2" xfId="20670"/>
    <cellStyle name="Navadno 3 2 2 2 2 2 5 6" xfId="10738"/>
    <cellStyle name="Navadno 3 2 2 2 2 2 5 6 2" xfId="24896"/>
    <cellStyle name="Navadno 3 2 2 2 2 2 5 7" xfId="14996"/>
    <cellStyle name="Navadno 3 2 2 2 2 2 5 8" xfId="28741"/>
    <cellStyle name="Navadno 3 2 2 2 2 2 5 9" xfId="30853"/>
    <cellStyle name="Navadno 3 2 2 2 2 2 6" xfId="4366"/>
    <cellStyle name="Navadno 3 2 2 2 2 2 6 2" xfId="8592"/>
    <cellStyle name="Navadno 3 2 2 2 2 2 6 2 2" xfId="22750"/>
    <cellStyle name="Navadno 3 2 2 2 2 2 6 3" xfId="12818"/>
    <cellStyle name="Navadno 3 2 2 2 2 2 6 3 2" xfId="26976"/>
    <cellStyle name="Navadno 3 2 2 2 2 2 6 4" xfId="17076"/>
    <cellStyle name="Navadno 3 2 2 2 2 2 6 5" xfId="29781"/>
    <cellStyle name="Navadno 3 2 2 2 2 2 6 6" xfId="31263"/>
    <cellStyle name="Navadno 3 2 2 2 2 2 7" xfId="2958"/>
    <cellStyle name="Navadno 3 2 2 2 2 2 7 2" xfId="7184"/>
    <cellStyle name="Navadno 3 2 2 2 2 2 7 2 2" xfId="21342"/>
    <cellStyle name="Navadno 3 2 2 2 2 2 7 3" xfId="11410"/>
    <cellStyle name="Navadno 3 2 2 2 2 2 7 3 2" xfId="25568"/>
    <cellStyle name="Navadno 3 2 2 2 2 2 7 4" xfId="15668"/>
    <cellStyle name="Navadno 3 2 2 2 2 2 7 5" xfId="29093"/>
    <cellStyle name="Navadno 3 2 2 2 2 2 7 6" xfId="31264"/>
    <cellStyle name="Navadno 3 2 2 2 2 2 8" xfId="1518"/>
    <cellStyle name="Navadno 3 2 2 2 2 2 8 2" xfId="18460"/>
    <cellStyle name="Navadno 3 2 2 2 2 2 9" xfId="5744"/>
    <cellStyle name="Navadno 3 2 2 2 2 2 9 2" xfId="19902"/>
    <cellStyle name="Navadno 3 2 2 2 2 3" xfId="136"/>
    <cellStyle name="Navadno 3 2 2 2 2 3 10" xfId="14292"/>
    <cellStyle name="Navadno 3 2 2 2 2 3 11" xfId="28389"/>
    <cellStyle name="Navadno 3 2 2 2 2 3 12" xfId="30501"/>
    <cellStyle name="Navadno 3 2 2 2 2 3 13" xfId="31265"/>
    <cellStyle name="Navadno 3 2 2 2 2 3 2" xfId="296"/>
    <cellStyle name="Navadno 3 2 2 2 2 3 2 10" xfId="28485"/>
    <cellStyle name="Navadno 3 2 2 2 2 3 2 11" xfId="30581"/>
    <cellStyle name="Navadno 3 2 2 2 2 3 2 12" xfId="31266"/>
    <cellStyle name="Navadno 3 2 2 2 2 3 2 2" xfId="649"/>
    <cellStyle name="Navadno 3 2 2 2 2 3 2 2 10" xfId="30757"/>
    <cellStyle name="Navadno 3 2 2 2 2 3 2 2 11" xfId="31267"/>
    <cellStyle name="Navadno 3 2 2 2 2 3 2 2 2" xfId="1353"/>
    <cellStyle name="Navadno 3 2 2 2 2 3 2 2 2 10" xfId="31268"/>
    <cellStyle name="Navadno 3 2 2 2 2 3 2 2 2 2" xfId="5614"/>
    <cellStyle name="Navadno 3 2 2 2 2 3 2 2 2 2 2" xfId="9840"/>
    <cellStyle name="Navadno 3 2 2 2 2 3 2 2 2 2 2 2" xfId="23998"/>
    <cellStyle name="Navadno 3 2 2 2 2 3 2 2 2 2 3" xfId="14066"/>
    <cellStyle name="Navadno 3 2 2 2 2 3 2 2 2 2 3 2" xfId="28224"/>
    <cellStyle name="Navadno 3 2 2 2 2 3 2 2 2 2 4" xfId="18324"/>
    <cellStyle name="Navadno 3 2 2 2 2 3 2 2 2 2 5" xfId="30405"/>
    <cellStyle name="Navadno 3 2 2 2 2 3 2 2 2 2 6" xfId="31269"/>
    <cellStyle name="Navadno 3 2 2 2 2 3 2 2 2 3" xfId="4206"/>
    <cellStyle name="Navadno 3 2 2 2 2 3 2 2 2 3 2" xfId="8432"/>
    <cellStyle name="Navadno 3 2 2 2 2 3 2 2 2 3 2 2" xfId="22590"/>
    <cellStyle name="Navadno 3 2 2 2 2 3 2 2 2 3 3" xfId="12658"/>
    <cellStyle name="Navadno 3 2 2 2 2 3 2 2 2 3 3 2" xfId="26816"/>
    <cellStyle name="Navadno 3 2 2 2 2 3 2 2 2 3 4" xfId="16916"/>
    <cellStyle name="Navadno 3 2 2 2 2 3 2 2 2 3 5" xfId="29717"/>
    <cellStyle name="Navadno 3 2 2 2 2 3 2 2 2 3 6" xfId="31270"/>
    <cellStyle name="Navadno 3 2 2 2 2 3 2 2 2 4" xfId="2798"/>
    <cellStyle name="Navadno 3 2 2 2 2 3 2 2 2 4 2" xfId="19740"/>
    <cellStyle name="Navadno 3 2 2 2 2 3 2 2 2 5" xfId="7024"/>
    <cellStyle name="Navadno 3 2 2 2 2 3 2 2 2 5 2" xfId="21182"/>
    <cellStyle name="Navadno 3 2 2 2 2 3 2 2 2 6" xfId="11250"/>
    <cellStyle name="Navadno 3 2 2 2 2 3 2 2 2 6 2" xfId="25408"/>
    <cellStyle name="Navadno 3 2 2 2 2 3 2 2 2 7" xfId="15508"/>
    <cellStyle name="Navadno 3 2 2 2 2 3 2 2 2 8" xfId="28997"/>
    <cellStyle name="Navadno 3 2 2 2 2 3 2 2 2 9" xfId="31109"/>
    <cellStyle name="Navadno 3 2 2 2 2 3 2 2 3" xfId="4910"/>
    <cellStyle name="Navadno 3 2 2 2 2 3 2 2 3 2" xfId="9136"/>
    <cellStyle name="Navadno 3 2 2 2 2 3 2 2 3 2 2" xfId="23294"/>
    <cellStyle name="Navadno 3 2 2 2 2 3 2 2 3 3" xfId="13362"/>
    <cellStyle name="Navadno 3 2 2 2 2 3 2 2 3 3 2" xfId="27520"/>
    <cellStyle name="Navadno 3 2 2 2 2 3 2 2 3 4" xfId="17620"/>
    <cellStyle name="Navadno 3 2 2 2 2 3 2 2 3 5" xfId="30053"/>
    <cellStyle name="Navadno 3 2 2 2 2 3 2 2 3 6" xfId="31271"/>
    <cellStyle name="Navadno 3 2 2 2 2 3 2 2 4" xfId="3502"/>
    <cellStyle name="Navadno 3 2 2 2 2 3 2 2 4 2" xfId="7728"/>
    <cellStyle name="Navadno 3 2 2 2 2 3 2 2 4 2 2" xfId="21886"/>
    <cellStyle name="Navadno 3 2 2 2 2 3 2 2 4 3" xfId="11954"/>
    <cellStyle name="Navadno 3 2 2 2 2 3 2 2 4 3 2" xfId="26112"/>
    <cellStyle name="Navadno 3 2 2 2 2 3 2 2 4 4" xfId="16212"/>
    <cellStyle name="Navadno 3 2 2 2 2 3 2 2 4 5" xfId="29365"/>
    <cellStyle name="Navadno 3 2 2 2 2 3 2 2 4 6" xfId="31272"/>
    <cellStyle name="Navadno 3 2 2 2 2 3 2 2 5" xfId="2094"/>
    <cellStyle name="Navadno 3 2 2 2 2 3 2 2 5 2" xfId="19036"/>
    <cellStyle name="Navadno 3 2 2 2 2 3 2 2 6" xfId="6320"/>
    <cellStyle name="Navadno 3 2 2 2 2 3 2 2 6 2" xfId="20478"/>
    <cellStyle name="Navadno 3 2 2 2 2 3 2 2 7" xfId="10546"/>
    <cellStyle name="Navadno 3 2 2 2 2 3 2 2 7 2" xfId="24704"/>
    <cellStyle name="Navadno 3 2 2 2 2 3 2 2 8" xfId="14804"/>
    <cellStyle name="Navadno 3 2 2 2 2 3 2 2 9" xfId="28645"/>
    <cellStyle name="Navadno 3 2 2 2 2 3 2 3" xfId="1001"/>
    <cellStyle name="Navadno 3 2 2 2 2 3 2 3 10" xfId="31273"/>
    <cellStyle name="Navadno 3 2 2 2 2 3 2 3 2" xfId="5262"/>
    <cellStyle name="Navadno 3 2 2 2 2 3 2 3 2 2" xfId="9488"/>
    <cellStyle name="Navadno 3 2 2 2 2 3 2 3 2 2 2" xfId="23646"/>
    <cellStyle name="Navadno 3 2 2 2 2 3 2 3 2 3" xfId="13714"/>
    <cellStyle name="Navadno 3 2 2 2 2 3 2 3 2 3 2" xfId="27872"/>
    <cellStyle name="Navadno 3 2 2 2 2 3 2 3 2 4" xfId="17972"/>
    <cellStyle name="Navadno 3 2 2 2 2 3 2 3 2 5" xfId="30229"/>
    <cellStyle name="Navadno 3 2 2 2 2 3 2 3 2 6" xfId="31274"/>
    <cellStyle name="Navadno 3 2 2 2 2 3 2 3 3" xfId="3854"/>
    <cellStyle name="Navadno 3 2 2 2 2 3 2 3 3 2" xfId="8080"/>
    <cellStyle name="Navadno 3 2 2 2 2 3 2 3 3 2 2" xfId="22238"/>
    <cellStyle name="Navadno 3 2 2 2 2 3 2 3 3 3" xfId="12306"/>
    <cellStyle name="Navadno 3 2 2 2 2 3 2 3 3 3 2" xfId="26464"/>
    <cellStyle name="Navadno 3 2 2 2 2 3 2 3 3 4" xfId="16564"/>
    <cellStyle name="Navadno 3 2 2 2 2 3 2 3 3 5" xfId="29541"/>
    <cellStyle name="Navadno 3 2 2 2 2 3 2 3 3 6" xfId="31275"/>
    <cellStyle name="Navadno 3 2 2 2 2 3 2 3 4" xfId="2446"/>
    <cellStyle name="Navadno 3 2 2 2 2 3 2 3 4 2" xfId="19388"/>
    <cellStyle name="Navadno 3 2 2 2 2 3 2 3 5" xfId="6672"/>
    <cellStyle name="Navadno 3 2 2 2 2 3 2 3 5 2" xfId="20830"/>
    <cellStyle name="Navadno 3 2 2 2 2 3 2 3 6" xfId="10898"/>
    <cellStyle name="Navadno 3 2 2 2 2 3 2 3 6 2" xfId="25056"/>
    <cellStyle name="Navadno 3 2 2 2 2 3 2 3 7" xfId="15156"/>
    <cellStyle name="Navadno 3 2 2 2 2 3 2 3 8" xfId="28821"/>
    <cellStyle name="Navadno 3 2 2 2 2 3 2 3 9" xfId="30933"/>
    <cellStyle name="Navadno 3 2 2 2 2 3 2 4" xfId="4558"/>
    <cellStyle name="Navadno 3 2 2 2 2 3 2 4 2" xfId="8784"/>
    <cellStyle name="Navadno 3 2 2 2 2 3 2 4 2 2" xfId="22942"/>
    <cellStyle name="Navadno 3 2 2 2 2 3 2 4 3" xfId="13010"/>
    <cellStyle name="Navadno 3 2 2 2 2 3 2 4 3 2" xfId="27168"/>
    <cellStyle name="Navadno 3 2 2 2 2 3 2 4 4" xfId="17268"/>
    <cellStyle name="Navadno 3 2 2 2 2 3 2 4 5" xfId="29877"/>
    <cellStyle name="Navadno 3 2 2 2 2 3 2 4 6" xfId="31276"/>
    <cellStyle name="Navadno 3 2 2 2 2 3 2 5" xfId="3150"/>
    <cellStyle name="Navadno 3 2 2 2 2 3 2 5 2" xfId="7376"/>
    <cellStyle name="Navadno 3 2 2 2 2 3 2 5 2 2" xfId="21534"/>
    <cellStyle name="Navadno 3 2 2 2 2 3 2 5 3" xfId="11602"/>
    <cellStyle name="Navadno 3 2 2 2 2 3 2 5 3 2" xfId="25760"/>
    <cellStyle name="Navadno 3 2 2 2 2 3 2 5 4" xfId="15860"/>
    <cellStyle name="Navadno 3 2 2 2 2 3 2 5 5" xfId="29189"/>
    <cellStyle name="Navadno 3 2 2 2 2 3 2 5 6" xfId="31277"/>
    <cellStyle name="Navadno 3 2 2 2 2 3 2 6" xfId="1742"/>
    <cellStyle name="Navadno 3 2 2 2 2 3 2 6 2" xfId="18684"/>
    <cellStyle name="Navadno 3 2 2 2 2 3 2 7" xfId="5968"/>
    <cellStyle name="Navadno 3 2 2 2 2 3 2 7 2" xfId="20126"/>
    <cellStyle name="Navadno 3 2 2 2 2 3 2 8" xfId="10194"/>
    <cellStyle name="Navadno 3 2 2 2 2 3 2 8 2" xfId="24352"/>
    <cellStyle name="Navadno 3 2 2 2 2 3 2 9" xfId="14452"/>
    <cellStyle name="Navadno 3 2 2 2 2 3 3" xfId="521"/>
    <cellStyle name="Navadno 3 2 2 2 2 3 3 10" xfId="30693"/>
    <cellStyle name="Navadno 3 2 2 2 2 3 3 11" xfId="31278"/>
    <cellStyle name="Navadno 3 2 2 2 2 3 3 2" xfId="1225"/>
    <cellStyle name="Navadno 3 2 2 2 2 3 3 2 10" xfId="31279"/>
    <cellStyle name="Navadno 3 2 2 2 2 3 3 2 2" xfId="5486"/>
    <cellStyle name="Navadno 3 2 2 2 2 3 3 2 2 2" xfId="9712"/>
    <cellStyle name="Navadno 3 2 2 2 2 3 3 2 2 2 2" xfId="23870"/>
    <cellStyle name="Navadno 3 2 2 2 2 3 3 2 2 3" xfId="13938"/>
    <cellStyle name="Navadno 3 2 2 2 2 3 3 2 2 3 2" xfId="28096"/>
    <cellStyle name="Navadno 3 2 2 2 2 3 3 2 2 4" xfId="18196"/>
    <cellStyle name="Navadno 3 2 2 2 2 3 3 2 2 5" xfId="30341"/>
    <cellStyle name="Navadno 3 2 2 2 2 3 3 2 2 6" xfId="31280"/>
    <cellStyle name="Navadno 3 2 2 2 2 3 3 2 3" xfId="4078"/>
    <cellStyle name="Navadno 3 2 2 2 2 3 3 2 3 2" xfId="8304"/>
    <cellStyle name="Navadno 3 2 2 2 2 3 3 2 3 2 2" xfId="22462"/>
    <cellStyle name="Navadno 3 2 2 2 2 3 3 2 3 3" xfId="12530"/>
    <cellStyle name="Navadno 3 2 2 2 2 3 3 2 3 3 2" xfId="26688"/>
    <cellStyle name="Navadno 3 2 2 2 2 3 3 2 3 4" xfId="16788"/>
    <cellStyle name="Navadno 3 2 2 2 2 3 3 2 3 5" xfId="29653"/>
    <cellStyle name="Navadno 3 2 2 2 2 3 3 2 3 6" xfId="31281"/>
    <cellStyle name="Navadno 3 2 2 2 2 3 3 2 4" xfId="2670"/>
    <cellStyle name="Navadno 3 2 2 2 2 3 3 2 4 2" xfId="19612"/>
    <cellStyle name="Navadno 3 2 2 2 2 3 3 2 5" xfId="6896"/>
    <cellStyle name="Navadno 3 2 2 2 2 3 3 2 5 2" xfId="21054"/>
    <cellStyle name="Navadno 3 2 2 2 2 3 3 2 6" xfId="11122"/>
    <cellStyle name="Navadno 3 2 2 2 2 3 3 2 6 2" xfId="25280"/>
    <cellStyle name="Navadno 3 2 2 2 2 3 3 2 7" xfId="15380"/>
    <cellStyle name="Navadno 3 2 2 2 2 3 3 2 8" xfId="28933"/>
    <cellStyle name="Navadno 3 2 2 2 2 3 3 2 9" xfId="31045"/>
    <cellStyle name="Navadno 3 2 2 2 2 3 3 3" xfId="4782"/>
    <cellStyle name="Navadno 3 2 2 2 2 3 3 3 2" xfId="9008"/>
    <cellStyle name="Navadno 3 2 2 2 2 3 3 3 2 2" xfId="23166"/>
    <cellStyle name="Navadno 3 2 2 2 2 3 3 3 3" xfId="13234"/>
    <cellStyle name="Navadno 3 2 2 2 2 3 3 3 3 2" xfId="27392"/>
    <cellStyle name="Navadno 3 2 2 2 2 3 3 3 4" xfId="17492"/>
    <cellStyle name="Navadno 3 2 2 2 2 3 3 3 5" xfId="29989"/>
    <cellStyle name="Navadno 3 2 2 2 2 3 3 3 6" xfId="31282"/>
    <cellStyle name="Navadno 3 2 2 2 2 3 3 4" xfId="3374"/>
    <cellStyle name="Navadno 3 2 2 2 2 3 3 4 2" xfId="7600"/>
    <cellStyle name="Navadno 3 2 2 2 2 3 3 4 2 2" xfId="21758"/>
    <cellStyle name="Navadno 3 2 2 2 2 3 3 4 3" xfId="11826"/>
    <cellStyle name="Navadno 3 2 2 2 2 3 3 4 3 2" xfId="25984"/>
    <cellStyle name="Navadno 3 2 2 2 2 3 3 4 4" xfId="16084"/>
    <cellStyle name="Navadno 3 2 2 2 2 3 3 4 5" xfId="29301"/>
    <cellStyle name="Navadno 3 2 2 2 2 3 3 4 6" xfId="31283"/>
    <cellStyle name="Navadno 3 2 2 2 2 3 3 5" xfId="1966"/>
    <cellStyle name="Navadno 3 2 2 2 2 3 3 5 2" xfId="18908"/>
    <cellStyle name="Navadno 3 2 2 2 2 3 3 6" xfId="6192"/>
    <cellStyle name="Navadno 3 2 2 2 2 3 3 6 2" xfId="20350"/>
    <cellStyle name="Navadno 3 2 2 2 2 3 3 7" xfId="10418"/>
    <cellStyle name="Navadno 3 2 2 2 2 3 3 7 2" xfId="24576"/>
    <cellStyle name="Navadno 3 2 2 2 2 3 3 8" xfId="14676"/>
    <cellStyle name="Navadno 3 2 2 2 2 3 3 9" xfId="28581"/>
    <cellStyle name="Navadno 3 2 2 2 2 3 4" xfId="873"/>
    <cellStyle name="Navadno 3 2 2 2 2 3 4 10" xfId="31284"/>
    <cellStyle name="Navadno 3 2 2 2 2 3 4 2" xfId="5134"/>
    <cellStyle name="Navadno 3 2 2 2 2 3 4 2 2" xfId="9360"/>
    <cellStyle name="Navadno 3 2 2 2 2 3 4 2 2 2" xfId="23518"/>
    <cellStyle name="Navadno 3 2 2 2 2 3 4 2 3" xfId="13586"/>
    <cellStyle name="Navadno 3 2 2 2 2 3 4 2 3 2" xfId="27744"/>
    <cellStyle name="Navadno 3 2 2 2 2 3 4 2 4" xfId="17844"/>
    <cellStyle name="Navadno 3 2 2 2 2 3 4 2 5" xfId="30165"/>
    <cellStyle name="Navadno 3 2 2 2 2 3 4 2 6" xfId="31285"/>
    <cellStyle name="Navadno 3 2 2 2 2 3 4 3" xfId="3726"/>
    <cellStyle name="Navadno 3 2 2 2 2 3 4 3 2" xfId="7952"/>
    <cellStyle name="Navadno 3 2 2 2 2 3 4 3 2 2" xfId="22110"/>
    <cellStyle name="Navadno 3 2 2 2 2 3 4 3 3" xfId="12178"/>
    <cellStyle name="Navadno 3 2 2 2 2 3 4 3 3 2" xfId="26336"/>
    <cellStyle name="Navadno 3 2 2 2 2 3 4 3 4" xfId="16436"/>
    <cellStyle name="Navadno 3 2 2 2 2 3 4 3 5" xfId="29477"/>
    <cellStyle name="Navadno 3 2 2 2 2 3 4 3 6" xfId="31286"/>
    <cellStyle name="Navadno 3 2 2 2 2 3 4 4" xfId="2318"/>
    <cellStyle name="Navadno 3 2 2 2 2 3 4 4 2" xfId="19260"/>
    <cellStyle name="Navadno 3 2 2 2 2 3 4 5" xfId="6544"/>
    <cellStyle name="Navadno 3 2 2 2 2 3 4 5 2" xfId="20702"/>
    <cellStyle name="Navadno 3 2 2 2 2 3 4 6" xfId="10770"/>
    <cellStyle name="Navadno 3 2 2 2 2 3 4 6 2" xfId="24928"/>
    <cellStyle name="Navadno 3 2 2 2 2 3 4 7" xfId="15028"/>
    <cellStyle name="Navadno 3 2 2 2 2 3 4 8" xfId="28757"/>
    <cellStyle name="Navadno 3 2 2 2 2 3 4 9" xfId="30869"/>
    <cellStyle name="Navadno 3 2 2 2 2 3 5" xfId="4398"/>
    <cellStyle name="Navadno 3 2 2 2 2 3 5 2" xfId="8624"/>
    <cellStyle name="Navadno 3 2 2 2 2 3 5 2 2" xfId="22782"/>
    <cellStyle name="Navadno 3 2 2 2 2 3 5 3" xfId="12850"/>
    <cellStyle name="Navadno 3 2 2 2 2 3 5 3 2" xfId="27008"/>
    <cellStyle name="Navadno 3 2 2 2 2 3 5 4" xfId="17108"/>
    <cellStyle name="Navadno 3 2 2 2 2 3 5 5" xfId="29797"/>
    <cellStyle name="Navadno 3 2 2 2 2 3 5 6" xfId="31287"/>
    <cellStyle name="Navadno 3 2 2 2 2 3 6" xfId="2990"/>
    <cellStyle name="Navadno 3 2 2 2 2 3 6 2" xfId="7216"/>
    <cellStyle name="Navadno 3 2 2 2 2 3 6 2 2" xfId="21374"/>
    <cellStyle name="Navadno 3 2 2 2 2 3 6 3" xfId="11442"/>
    <cellStyle name="Navadno 3 2 2 2 2 3 6 3 2" xfId="25600"/>
    <cellStyle name="Navadno 3 2 2 2 2 3 6 4" xfId="15700"/>
    <cellStyle name="Navadno 3 2 2 2 2 3 6 5" xfId="29109"/>
    <cellStyle name="Navadno 3 2 2 2 2 3 6 6" xfId="31288"/>
    <cellStyle name="Navadno 3 2 2 2 2 3 7" xfId="1582"/>
    <cellStyle name="Navadno 3 2 2 2 2 3 7 2" xfId="18524"/>
    <cellStyle name="Navadno 3 2 2 2 2 3 8" xfId="5808"/>
    <cellStyle name="Navadno 3 2 2 2 2 3 8 2" xfId="19966"/>
    <cellStyle name="Navadno 3 2 2 2 2 3 9" xfId="10034"/>
    <cellStyle name="Navadno 3 2 2 2 2 3 9 2" xfId="24192"/>
    <cellStyle name="Navadno 3 2 2 2 2 4" xfId="66"/>
    <cellStyle name="Navadno 3 2 2 2 2 4 10" xfId="14260"/>
    <cellStyle name="Navadno 3 2 2 2 2 4 11" xfId="28357"/>
    <cellStyle name="Navadno 3 2 2 2 2 4 12" xfId="30469"/>
    <cellStyle name="Navadno 3 2 2 2 2 4 13" xfId="31289"/>
    <cellStyle name="Navadno 3 2 2 2 2 4 2" xfId="232"/>
    <cellStyle name="Navadno 3 2 2 2 2 4 2 10" xfId="28469"/>
    <cellStyle name="Navadno 3 2 2 2 2 4 2 11" xfId="30549"/>
    <cellStyle name="Navadno 3 2 2 2 2 4 2 12" xfId="31290"/>
    <cellStyle name="Navadno 3 2 2 2 2 4 2 2" xfId="585"/>
    <cellStyle name="Navadno 3 2 2 2 2 4 2 2 10" xfId="30725"/>
    <cellStyle name="Navadno 3 2 2 2 2 4 2 2 11" xfId="31291"/>
    <cellStyle name="Navadno 3 2 2 2 2 4 2 2 2" xfId="1289"/>
    <cellStyle name="Navadno 3 2 2 2 2 4 2 2 2 10" xfId="31292"/>
    <cellStyle name="Navadno 3 2 2 2 2 4 2 2 2 2" xfId="5550"/>
    <cellStyle name="Navadno 3 2 2 2 2 4 2 2 2 2 2" xfId="9776"/>
    <cellStyle name="Navadno 3 2 2 2 2 4 2 2 2 2 2 2" xfId="23934"/>
    <cellStyle name="Navadno 3 2 2 2 2 4 2 2 2 2 3" xfId="14002"/>
    <cellStyle name="Navadno 3 2 2 2 2 4 2 2 2 2 3 2" xfId="28160"/>
    <cellStyle name="Navadno 3 2 2 2 2 4 2 2 2 2 4" xfId="18260"/>
    <cellStyle name="Navadno 3 2 2 2 2 4 2 2 2 2 5" xfId="30373"/>
    <cellStyle name="Navadno 3 2 2 2 2 4 2 2 2 2 6" xfId="31293"/>
    <cellStyle name="Navadno 3 2 2 2 2 4 2 2 2 3" xfId="4142"/>
    <cellStyle name="Navadno 3 2 2 2 2 4 2 2 2 3 2" xfId="8368"/>
    <cellStyle name="Navadno 3 2 2 2 2 4 2 2 2 3 2 2" xfId="22526"/>
    <cellStyle name="Navadno 3 2 2 2 2 4 2 2 2 3 3" xfId="12594"/>
    <cellStyle name="Navadno 3 2 2 2 2 4 2 2 2 3 3 2" xfId="26752"/>
    <cellStyle name="Navadno 3 2 2 2 2 4 2 2 2 3 4" xfId="16852"/>
    <cellStyle name="Navadno 3 2 2 2 2 4 2 2 2 3 5" xfId="29685"/>
    <cellStyle name="Navadno 3 2 2 2 2 4 2 2 2 3 6" xfId="31294"/>
    <cellStyle name="Navadno 3 2 2 2 2 4 2 2 2 4" xfId="2734"/>
    <cellStyle name="Navadno 3 2 2 2 2 4 2 2 2 4 2" xfId="19676"/>
    <cellStyle name="Navadno 3 2 2 2 2 4 2 2 2 5" xfId="6960"/>
    <cellStyle name="Navadno 3 2 2 2 2 4 2 2 2 5 2" xfId="21118"/>
    <cellStyle name="Navadno 3 2 2 2 2 4 2 2 2 6" xfId="11186"/>
    <cellStyle name="Navadno 3 2 2 2 2 4 2 2 2 6 2" xfId="25344"/>
    <cellStyle name="Navadno 3 2 2 2 2 4 2 2 2 7" xfId="15444"/>
    <cellStyle name="Navadno 3 2 2 2 2 4 2 2 2 8" xfId="28965"/>
    <cellStyle name="Navadno 3 2 2 2 2 4 2 2 2 9" xfId="31077"/>
    <cellStyle name="Navadno 3 2 2 2 2 4 2 2 3" xfId="4846"/>
    <cellStyle name="Navadno 3 2 2 2 2 4 2 2 3 2" xfId="9072"/>
    <cellStyle name="Navadno 3 2 2 2 2 4 2 2 3 2 2" xfId="23230"/>
    <cellStyle name="Navadno 3 2 2 2 2 4 2 2 3 3" xfId="13298"/>
    <cellStyle name="Navadno 3 2 2 2 2 4 2 2 3 3 2" xfId="27456"/>
    <cellStyle name="Navadno 3 2 2 2 2 4 2 2 3 4" xfId="17556"/>
    <cellStyle name="Navadno 3 2 2 2 2 4 2 2 3 5" xfId="30021"/>
    <cellStyle name="Navadno 3 2 2 2 2 4 2 2 3 6" xfId="31295"/>
    <cellStyle name="Navadno 3 2 2 2 2 4 2 2 4" xfId="3438"/>
    <cellStyle name="Navadno 3 2 2 2 2 4 2 2 4 2" xfId="7664"/>
    <cellStyle name="Navadno 3 2 2 2 2 4 2 2 4 2 2" xfId="21822"/>
    <cellStyle name="Navadno 3 2 2 2 2 4 2 2 4 3" xfId="11890"/>
    <cellStyle name="Navadno 3 2 2 2 2 4 2 2 4 3 2" xfId="26048"/>
    <cellStyle name="Navadno 3 2 2 2 2 4 2 2 4 4" xfId="16148"/>
    <cellStyle name="Navadno 3 2 2 2 2 4 2 2 4 5" xfId="29333"/>
    <cellStyle name="Navadno 3 2 2 2 2 4 2 2 4 6" xfId="31296"/>
    <cellStyle name="Navadno 3 2 2 2 2 4 2 2 5" xfId="2030"/>
    <cellStyle name="Navadno 3 2 2 2 2 4 2 2 5 2" xfId="18972"/>
    <cellStyle name="Navadno 3 2 2 2 2 4 2 2 6" xfId="6256"/>
    <cellStyle name="Navadno 3 2 2 2 2 4 2 2 6 2" xfId="20414"/>
    <cellStyle name="Navadno 3 2 2 2 2 4 2 2 7" xfId="10482"/>
    <cellStyle name="Navadno 3 2 2 2 2 4 2 2 7 2" xfId="24640"/>
    <cellStyle name="Navadno 3 2 2 2 2 4 2 2 8" xfId="14740"/>
    <cellStyle name="Navadno 3 2 2 2 2 4 2 2 9" xfId="28613"/>
    <cellStyle name="Navadno 3 2 2 2 2 4 2 3" xfId="937"/>
    <cellStyle name="Navadno 3 2 2 2 2 4 2 3 10" xfId="31297"/>
    <cellStyle name="Navadno 3 2 2 2 2 4 2 3 2" xfId="5198"/>
    <cellStyle name="Navadno 3 2 2 2 2 4 2 3 2 2" xfId="9424"/>
    <cellStyle name="Navadno 3 2 2 2 2 4 2 3 2 2 2" xfId="23582"/>
    <cellStyle name="Navadno 3 2 2 2 2 4 2 3 2 3" xfId="13650"/>
    <cellStyle name="Navadno 3 2 2 2 2 4 2 3 2 3 2" xfId="27808"/>
    <cellStyle name="Navadno 3 2 2 2 2 4 2 3 2 4" xfId="17908"/>
    <cellStyle name="Navadno 3 2 2 2 2 4 2 3 2 5" xfId="30197"/>
    <cellStyle name="Navadno 3 2 2 2 2 4 2 3 2 6" xfId="31298"/>
    <cellStyle name="Navadno 3 2 2 2 2 4 2 3 3" xfId="3790"/>
    <cellStyle name="Navadno 3 2 2 2 2 4 2 3 3 2" xfId="8016"/>
    <cellStyle name="Navadno 3 2 2 2 2 4 2 3 3 2 2" xfId="22174"/>
    <cellStyle name="Navadno 3 2 2 2 2 4 2 3 3 3" xfId="12242"/>
    <cellStyle name="Navadno 3 2 2 2 2 4 2 3 3 3 2" xfId="26400"/>
    <cellStyle name="Navadno 3 2 2 2 2 4 2 3 3 4" xfId="16500"/>
    <cellStyle name="Navadno 3 2 2 2 2 4 2 3 3 5" xfId="29509"/>
    <cellStyle name="Navadno 3 2 2 2 2 4 2 3 3 6" xfId="31299"/>
    <cellStyle name="Navadno 3 2 2 2 2 4 2 3 4" xfId="2382"/>
    <cellStyle name="Navadno 3 2 2 2 2 4 2 3 4 2" xfId="19324"/>
    <cellStyle name="Navadno 3 2 2 2 2 4 2 3 5" xfId="6608"/>
    <cellStyle name="Navadno 3 2 2 2 2 4 2 3 5 2" xfId="20766"/>
    <cellStyle name="Navadno 3 2 2 2 2 4 2 3 6" xfId="10834"/>
    <cellStyle name="Navadno 3 2 2 2 2 4 2 3 6 2" xfId="24992"/>
    <cellStyle name="Navadno 3 2 2 2 2 4 2 3 7" xfId="15092"/>
    <cellStyle name="Navadno 3 2 2 2 2 4 2 3 8" xfId="28789"/>
    <cellStyle name="Navadno 3 2 2 2 2 4 2 3 9" xfId="30901"/>
    <cellStyle name="Navadno 3 2 2 2 2 4 2 4" xfId="4494"/>
    <cellStyle name="Navadno 3 2 2 2 2 4 2 4 2" xfId="8720"/>
    <cellStyle name="Navadno 3 2 2 2 2 4 2 4 2 2" xfId="22878"/>
    <cellStyle name="Navadno 3 2 2 2 2 4 2 4 3" xfId="12946"/>
    <cellStyle name="Navadno 3 2 2 2 2 4 2 4 3 2" xfId="27104"/>
    <cellStyle name="Navadno 3 2 2 2 2 4 2 4 4" xfId="17204"/>
    <cellStyle name="Navadno 3 2 2 2 2 4 2 4 5" xfId="29845"/>
    <cellStyle name="Navadno 3 2 2 2 2 4 2 4 6" xfId="31300"/>
    <cellStyle name="Navadno 3 2 2 2 2 4 2 5" xfId="3086"/>
    <cellStyle name="Navadno 3 2 2 2 2 4 2 5 2" xfId="7312"/>
    <cellStyle name="Navadno 3 2 2 2 2 4 2 5 2 2" xfId="21470"/>
    <cellStyle name="Navadno 3 2 2 2 2 4 2 5 3" xfId="11538"/>
    <cellStyle name="Navadno 3 2 2 2 2 4 2 5 3 2" xfId="25696"/>
    <cellStyle name="Navadno 3 2 2 2 2 4 2 5 4" xfId="15796"/>
    <cellStyle name="Navadno 3 2 2 2 2 4 2 5 5" xfId="29157"/>
    <cellStyle name="Navadno 3 2 2 2 2 4 2 5 6" xfId="31301"/>
    <cellStyle name="Navadno 3 2 2 2 2 4 2 6" xfId="1678"/>
    <cellStyle name="Navadno 3 2 2 2 2 4 2 6 2" xfId="18620"/>
    <cellStyle name="Navadno 3 2 2 2 2 4 2 7" xfId="5904"/>
    <cellStyle name="Navadno 3 2 2 2 2 4 2 7 2" xfId="20062"/>
    <cellStyle name="Navadno 3 2 2 2 2 4 2 8" xfId="10130"/>
    <cellStyle name="Navadno 3 2 2 2 2 4 2 8 2" xfId="24288"/>
    <cellStyle name="Navadno 3 2 2 2 2 4 2 9" xfId="14388"/>
    <cellStyle name="Navadno 3 2 2 2 2 4 3" xfId="457"/>
    <cellStyle name="Navadno 3 2 2 2 2 4 3 10" xfId="30661"/>
    <cellStyle name="Navadno 3 2 2 2 2 4 3 11" xfId="31302"/>
    <cellStyle name="Navadno 3 2 2 2 2 4 3 2" xfId="1161"/>
    <cellStyle name="Navadno 3 2 2 2 2 4 3 2 10" xfId="31303"/>
    <cellStyle name="Navadno 3 2 2 2 2 4 3 2 2" xfId="5422"/>
    <cellStyle name="Navadno 3 2 2 2 2 4 3 2 2 2" xfId="9648"/>
    <cellStyle name="Navadno 3 2 2 2 2 4 3 2 2 2 2" xfId="23806"/>
    <cellStyle name="Navadno 3 2 2 2 2 4 3 2 2 3" xfId="13874"/>
    <cellStyle name="Navadno 3 2 2 2 2 4 3 2 2 3 2" xfId="28032"/>
    <cellStyle name="Navadno 3 2 2 2 2 4 3 2 2 4" xfId="18132"/>
    <cellStyle name="Navadno 3 2 2 2 2 4 3 2 2 5" xfId="30309"/>
    <cellStyle name="Navadno 3 2 2 2 2 4 3 2 2 6" xfId="31304"/>
    <cellStyle name="Navadno 3 2 2 2 2 4 3 2 3" xfId="4014"/>
    <cellStyle name="Navadno 3 2 2 2 2 4 3 2 3 2" xfId="8240"/>
    <cellStyle name="Navadno 3 2 2 2 2 4 3 2 3 2 2" xfId="22398"/>
    <cellStyle name="Navadno 3 2 2 2 2 4 3 2 3 3" xfId="12466"/>
    <cellStyle name="Navadno 3 2 2 2 2 4 3 2 3 3 2" xfId="26624"/>
    <cellStyle name="Navadno 3 2 2 2 2 4 3 2 3 4" xfId="16724"/>
    <cellStyle name="Navadno 3 2 2 2 2 4 3 2 3 5" xfId="29621"/>
    <cellStyle name="Navadno 3 2 2 2 2 4 3 2 3 6" xfId="31305"/>
    <cellStyle name="Navadno 3 2 2 2 2 4 3 2 4" xfId="2606"/>
    <cellStyle name="Navadno 3 2 2 2 2 4 3 2 4 2" xfId="19548"/>
    <cellStyle name="Navadno 3 2 2 2 2 4 3 2 5" xfId="6832"/>
    <cellStyle name="Navadno 3 2 2 2 2 4 3 2 5 2" xfId="20990"/>
    <cellStyle name="Navadno 3 2 2 2 2 4 3 2 6" xfId="11058"/>
    <cellStyle name="Navadno 3 2 2 2 2 4 3 2 6 2" xfId="25216"/>
    <cellStyle name="Navadno 3 2 2 2 2 4 3 2 7" xfId="15316"/>
    <cellStyle name="Navadno 3 2 2 2 2 4 3 2 8" xfId="28901"/>
    <cellStyle name="Navadno 3 2 2 2 2 4 3 2 9" xfId="31013"/>
    <cellStyle name="Navadno 3 2 2 2 2 4 3 3" xfId="4718"/>
    <cellStyle name="Navadno 3 2 2 2 2 4 3 3 2" xfId="8944"/>
    <cellStyle name="Navadno 3 2 2 2 2 4 3 3 2 2" xfId="23102"/>
    <cellStyle name="Navadno 3 2 2 2 2 4 3 3 3" xfId="13170"/>
    <cellStyle name="Navadno 3 2 2 2 2 4 3 3 3 2" xfId="27328"/>
    <cellStyle name="Navadno 3 2 2 2 2 4 3 3 4" xfId="17428"/>
    <cellStyle name="Navadno 3 2 2 2 2 4 3 3 5" xfId="29957"/>
    <cellStyle name="Navadno 3 2 2 2 2 4 3 3 6" xfId="31306"/>
    <cellStyle name="Navadno 3 2 2 2 2 4 3 4" xfId="3310"/>
    <cellStyle name="Navadno 3 2 2 2 2 4 3 4 2" xfId="7536"/>
    <cellStyle name="Navadno 3 2 2 2 2 4 3 4 2 2" xfId="21694"/>
    <cellStyle name="Navadno 3 2 2 2 2 4 3 4 3" xfId="11762"/>
    <cellStyle name="Navadno 3 2 2 2 2 4 3 4 3 2" xfId="25920"/>
    <cellStyle name="Navadno 3 2 2 2 2 4 3 4 4" xfId="16020"/>
    <cellStyle name="Navadno 3 2 2 2 2 4 3 4 5" xfId="29269"/>
    <cellStyle name="Navadno 3 2 2 2 2 4 3 4 6" xfId="31307"/>
    <cellStyle name="Navadno 3 2 2 2 2 4 3 5" xfId="1902"/>
    <cellStyle name="Navadno 3 2 2 2 2 4 3 5 2" xfId="18844"/>
    <cellStyle name="Navadno 3 2 2 2 2 4 3 6" xfId="6128"/>
    <cellStyle name="Navadno 3 2 2 2 2 4 3 6 2" xfId="20286"/>
    <cellStyle name="Navadno 3 2 2 2 2 4 3 7" xfId="10354"/>
    <cellStyle name="Navadno 3 2 2 2 2 4 3 7 2" xfId="24512"/>
    <cellStyle name="Navadno 3 2 2 2 2 4 3 8" xfId="14612"/>
    <cellStyle name="Navadno 3 2 2 2 2 4 3 9" xfId="28549"/>
    <cellStyle name="Navadno 3 2 2 2 2 4 4" xfId="809"/>
    <cellStyle name="Navadno 3 2 2 2 2 4 4 10" xfId="31308"/>
    <cellStyle name="Navadno 3 2 2 2 2 4 4 2" xfId="5070"/>
    <cellStyle name="Navadno 3 2 2 2 2 4 4 2 2" xfId="9296"/>
    <cellStyle name="Navadno 3 2 2 2 2 4 4 2 2 2" xfId="23454"/>
    <cellStyle name="Navadno 3 2 2 2 2 4 4 2 3" xfId="13522"/>
    <cellStyle name="Navadno 3 2 2 2 2 4 4 2 3 2" xfId="27680"/>
    <cellStyle name="Navadno 3 2 2 2 2 4 4 2 4" xfId="17780"/>
    <cellStyle name="Navadno 3 2 2 2 2 4 4 2 5" xfId="30133"/>
    <cellStyle name="Navadno 3 2 2 2 2 4 4 2 6" xfId="31309"/>
    <cellStyle name="Navadno 3 2 2 2 2 4 4 3" xfId="3662"/>
    <cellStyle name="Navadno 3 2 2 2 2 4 4 3 2" xfId="7888"/>
    <cellStyle name="Navadno 3 2 2 2 2 4 4 3 2 2" xfId="22046"/>
    <cellStyle name="Navadno 3 2 2 2 2 4 4 3 3" xfId="12114"/>
    <cellStyle name="Navadno 3 2 2 2 2 4 4 3 3 2" xfId="26272"/>
    <cellStyle name="Navadno 3 2 2 2 2 4 4 3 4" xfId="16372"/>
    <cellStyle name="Navadno 3 2 2 2 2 4 4 3 5" xfId="29445"/>
    <cellStyle name="Navadno 3 2 2 2 2 4 4 3 6" xfId="31310"/>
    <cellStyle name="Navadno 3 2 2 2 2 4 4 4" xfId="2254"/>
    <cellStyle name="Navadno 3 2 2 2 2 4 4 4 2" xfId="19196"/>
    <cellStyle name="Navadno 3 2 2 2 2 4 4 5" xfId="6480"/>
    <cellStyle name="Navadno 3 2 2 2 2 4 4 5 2" xfId="20638"/>
    <cellStyle name="Navadno 3 2 2 2 2 4 4 6" xfId="10706"/>
    <cellStyle name="Navadno 3 2 2 2 2 4 4 6 2" xfId="24864"/>
    <cellStyle name="Navadno 3 2 2 2 2 4 4 7" xfId="14964"/>
    <cellStyle name="Navadno 3 2 2 2 2 4 4 8" xfId="28725"/>
    <cellStyle name="Navadno 3 2 2 2 2 4 4 9" xfId="30837"/>
    <cellStyle name="Navadno 3 2 2 2 2 4 5" xfId="4334"/>
    <cellStyle name="Navadno 3 2 2 2 2 4 5 2" xfId="8560"/>
    <cellStyle name="Navadno 3 2 2 2 2 4 5 2 2" xfId="22718"/>
    <cellStyle name="Navadno 3 2 2 2 2 4 5 3" xfId="12786"/>
    <cellStyle name="Navadno 3 2 2 2 2 4 5 3 2" xfId="26944"/>
    <cellStyle name="Navadno 3 2 2 2 2 4 5 4" xfId="17044"/>
    <cellStyle name="Navadno 3 2 2 2 2 4 5 5" xfId="29765"/>
    <cellStyle name="Navadno 3 2 2 2 2 4 5 6" xfId="31311"/>
    <cellStyle name="Navadno 3 2 2 2 2 4 6" xfId="2926"/>
    <cellStyle name="Navadno 3 2 2 2 2 4 6 2" xfId="7152"/>
    <cellStyle name="Navadno 3 2 2 2 2 4 6 2 2" xfId="21310"/>
    <cellStyle name="Navadno 3 2 2 2 2 4 6 3" xfId="11378"/>
    <cellStyle name="Navadno 3 2 2 2 2 4 6 3 2" xfId="25536"/>
    <cellStyle name="Navadno 3 2 2 2 2 4 6 4" xfId="15636"/>
    <cellStyle name="Navadno 3 2 2 2 2 4 6 5" xfId="29077"/>
    <cellStyle name="Navadno 3 2 2 2 2 4 6 6" xfId="31312"/>
    <cellStyle name="Navadno 3 2 2 2 2 4 7" xfId="1550"/>
    <cellStyle name="Navadno 3 2 2 2 2 4 7 2" xfId="18492"/>
    <cellStyle name="Navadno 3 2 2 2 2 4 8" xfId="5776"/>
    <cellStyle name="Navadno 3 2 2 2 2 4 8 2" xfId="19934"/>
    <cellStyle name="Navadno 3 2 2 2 2 4 9" xfId="10002"/>
    <cellStyle name="Navadno 3 2 2 2 2 4 9 2" xfId="24160"/>
    <cellStyle name="Navadno 3 2 2 2 2 5" xfId="172"/>
    <cellStyle name="Navadno 3 2 2 2 2 5 10" xfId="28438"/>
    <cellStyle name="Navadno 3 2 2 2 2 5 11" xfId="30518"/>
    <cellStyle name="Navadno 3 2 2 2 2 5 12" xfId="31313"/>
    <cellStyle name="Navadno 3 2 2 2 2 5 2" xfId="557"/>
    <cellStyle name="Navadno 3 2 2 2 2 5 2 10" xfId="30710"/>
    <cellStyle name="Navadno 3 2 2 2 2 5 2 11" xfId="31314"/>
    <cellStyle name="Navadno 3 2 2 2 2 5 2 2" xfId="1261"/>
    <cellStyle name="Navadno 3 2 2 2 2 5 2 2 10" xfId="31315"/>
    <cellStyle name="Navadno 3 2 2 2 2 5 2 2 2" xfId="5522"/>
    <cellStyle name="Navadno 3 2 2 2 2 5 2 2 2 2" xfId="9748"/>
    <cellStyle name="Navadno 3 2 2 2 2 5 2 2 2 2 2" xfId="23906"/>
    <cellStyle name="Navadno 3 2 2 2 2 5 2 2 2 3" xfId="13974"/>
    <cellStyle name="Navadno 3 2 2 2 2 5 2 2 2 3 2" xfId="28132"/>
    <cellStyle name="Navadno 3 2 2 2 2 5 2 2 2 4" xfId="18232"/>
    <cellStyle name="Navadno 3 2 2 2 2 5 2 2 2 5" xfId="30358"/>
    <cellStyle name="Navadno 3 2 2 2 2 5 2 2 2 6" xfId="31316"/>
    <cellStyle name="Navadno 3 2 2 2 2 5 2 2 3" xfId="4114"/>
    <cellStyle name="Navadno 3 2 2 2 2 5 2 2 3 2" xfId="8340"/>
    <cellStyle name="Navadno 3 2 2 2 2 5 2 2 3 2 2" xfId="22498"/>
    <cellStyle name="Navadno 3 2 2 2 2 5 2 2 3 3" xfId="12566"/>
    <cellStyle name="Navadno 3 2 2 2 2 5 2 2 3 3 2" xfId="26724"/>
    <cellStyle name="Navadno 3 2 2 2 2 5 2 2 3 4" xfId="16824"/>
    <cellStyle name="Navadno 3 2 2 2 2 5 2 2 3 5" xfId="29670"/>
    <cellStyle name="Navadno 3 2 2 2 2 5 2 2 3 6" xfId="31317"/>
    <cellStyle name="Navadno 3 2 2 2 2 5 2 2 4" xfId="2706"/>
    <cellStyle name="Navadno 3 2 2 2 2 5 2 2 4 2" xfId="19648"/>
    <cellStyle name="Navadno 3 2 2 2 2 5 2 2 5" xfId="6932"/>
    <cellStyle name="Navadno 3 2 2 2 2 5 2 2 5 2" xfId="21090"/>
    <cellStyle name="Navadno 3 2 2 2 2 5 2 2 6" xfId="11158"/>
    <cellStyle name="Navadno 3 2 2 2 2 5 2 2 6 2" xfId="25316"/>
    <cellStyle name="Navadno 3 2 2 2 2 5 2 2 7" xfId="15416"/>
    <cellStyle name="Navadno 3 2 2 2 2 5 2 2 8" xfId="28950"/>
    <cellStyle name="Navadno 3 2 2 2 2 5 2 2 9" xfId="31062"/>
    <cellStyle name="Navadno 3 2 2 2 2 5 2 3" xfId="4818"/>
    <cellStyle name="Navadno 3 2 2 2 2 5 2 3 2" xfId="9044"/>
    <cellStyle name="Navadno 3 2 2 2 2 5 2 3 2 2" xfId="23202"/>
    <cellStyle name="Navadno 3 2 2 2 2 5 2 3 3" xfId="13270"/>
    <cellStyle name="Navadno 3 2 2 2 2 5 2 3 3 2" xfId="27428"/>
    <cellStyle name="Navadno 3 2 2 2 2 5 2 3 4" xfId="17528"/>
    <cellStyle name="Navadno 3 2 2 2 2 5 2 3 5" xfId="30006"/>
    <cellStyle name="Navadno 3 2 2 2 2 5 2 3 6" xfId="31318"/>
    <cellStyle name="Navadno 3 2 2 2 2 5 2 4" xfId="3410"/>
    <cellStyle name="Navadno 3 2 2 2 2 5 2 4 2" xfId="7636"/>
    <cellStyle name="Navadno 3 2 2 2 2 5 2 4 2 2" xfId="21794"/>
    <cellStyle name="Navadno 3 2 2 2 2 5 2 4 3" xfId="11862"/>
    <cellStyle name="Navadno 3 2 2 2 2 5 2 4 3 2" xfId="26020"/>
    <cellStyle name="Navadno 3 2 2 2 2 5 2 4 4" xfId="16120"/>
    <cellStyle name="Navadno 3 2 2 2 2 5 2 4 5" xfId="29318"/>
    <cellStyle name="Navadno 3 2 2 2 2 5 2 4 6" xfId="31319"/>
    <cellStyle name="Navadno 3 2 2 2 2 5 2 5" xfId="2002"/>
    <cellStyle name="Navadno 3 2 2 2 2 5 2 5 2" xfId="18944"/>
    <cellStyle name="Navadno 3 2 2 2 2 5 2 6" xfId="6228"/>
    <cellStyle name="Navadno 3 2 2 2 2 5 2 6 2" xfId="20386"/>
    <cellStyle name="Navadno 3 2 2 2 2 5 2 7" xfId="10454"/>
    <cellStyle name="Navadno 3 2 2 2 2 5 2 7 2" xfId="24612"/>
    <cellStyle name="Navadno 3 2 2 2 2 5 2 8" xfId="14712"/>
    <cellStyle name="Navadno 3 2 2 2 2 5 2 9" xfId="28598"/>
    <cellStyle name="Navadno 3 2 2 2 2 5 3" xfId="909"/>
    <cellStyle name="Navadno 3 2 2 2 2 5 3 10" xfId="31320"/>
    <cellStyle name="Navadno 3 2 2 2 2 5 3 2" xfId="5170"/>
    <cellStyle name="Navadno 3 2 2 2 2 5 3 2 2" xfId="9396"/>
    <cellStyle name="Navadno 3 2 2 2 2 5 3 2 2 2" xfId="23554"/>
    <cellStyle name="Navadno 3 2 2 2 2 5 3 2 3" xfId="13622"/>
    <cellStyle name="Navadno 3 2 2 2 2 5 3 2 3 2" xfId="27780"/>
    <cellStyle name="Navadno 3 2 2 2 2 5 3 2 4" xfId="17880"/>
    <cellStyle name="Navadno 3 2 2 2 2 5 3 2 5" xfId="30182"/>
    <cellStyle name="Navadno 3 2 2 2 2 5 3 2 6" xfId="31321"/>
    <cellStyle name="Navadno 3 2 2 2 2 5 3 3" xfId="3762"/>
    <cellStyle name="Navadno 3 2 2 2 2 5 3 3 2" xfId="7988"/>
    <cellStyle name="Navadno 3 2 2 2 2 5 3 3 2 2" xfId="22146"/>
    <cellStyle name="Navadno 3 2 2 2 2 5 3 3 3" xfId="12214"/>
    <cellStyle name="Navadno 3 2 2 2 2 5 3 3 3 2" xfId="26372"/>
    <cellStyle name="Navadno 3 2 2 2 2 5 3 3 4" xfId="16472"/>
    <cellStyle name="Navadno 3 2 2 2 2 5 3 3 5" xfId="29494"/>
    <cellStyle name="Navadno 3 2 2 2 2 5 3 3 6" xfId="31322"/>
    <cellStyle name="Navadno 3 2 2 2 2 5 3 4" xfId="2354"/>
    <cellStyle name="Navadno 3 2 2 2 2 5 3 4 2" xfId="19296"/>
    <cellStyle name="Navadno 3 2 2 2 2 5 3 5" xfId="6580"/>
    <cellStyle name="Navadno 3 2 2 2 2 5 3 5 2" xfId="20738"/>
    <cellStyle name="Navadno 3 2 2 2 2 5 3 6" xfId="10806"/>
    <cellStyle name="Navadno 3 2 2 2 2 5 3 6 2" xfId="24964"/>
    <cellStyle name="Navadno 3 2 2 2 2 5 3 7" xfId="15064"/>
    <cellStyle name="Navadno 3 2 2 2 2 5 3 8" xfId="28774"/>
    <cellStyle name="Navadno 3 2 2 2 2 5 3 9" xfId="30886"/>
    <cellStyle name="Navadno 3 2 2 2 2 5 4" xfId="4434"/>
    <cellStyle name="Navadno 3 2 2 2 2 5 4 2" xfId="8660"/>
    <cellStyle name="Navadno 3 2 2 2 2 5 4 2 2" xfId="22818"/>
    <cellStyle name="Navadno 3 2 2 2 2 5 4 3" xfId="12886"/>
    <cellStyle name="Navadno 3 2 2 2 2 5 4 3 2" xfId="27044"/>
    <cellStyle name="Navadno 3 2 2 2 2 5 4 4" xfId="17144"/>
    <cellStyle name="Navadno 3 2 2 2 2 5 4 5" xfId="29814"/>
    <cellStyle name="Navadno 3 2 2 2 2 5 4 6" xfId="31323"/>
    <cellStyle name="Navadno 3 2 2 2 2 5 5" xfId="3026"/>
    <cellStyle name="Navadno 3 2 2 2 2 5 5 2" xfId="7252"/>
    <cellStyle name="Navadno 3 2 2 2 2 5 5 2 2" xfId="21410"/>
    <cellStyle name="Navadno 3 2 2 2 2 5 5 3" xfId="11478"/>
    <cellStyle name="Navadno 3 2 2 2 2 5 5 3 2" xfId="25636"/>
    <cellStyle name="Navadno 3 2 2 2 2 5 5 4" xfId="15736"/>
    <cellStyle name="Navadno 3 2 2 2 2 5 5 5" xfId="29126"/>
    <cellStyle name="Navadno 3 2 2 2 2 5 5 6" xfId="31324"/>
    <cellStyle name="Navadno 3 2 2 2 2 5 6" xfId="1618"/>
    <cellStyle name="Navadno 3 2 2 2 2 5 6 2" xfId="18560"/>
    <cellStyle name="Navadno 3 2 2 2 2 5 7" xfId="5844"/>
    <cellStyle name="Navadno 3 2 2 2 2 5 7 2" xfId="20002"/>
    <cellStyle name="Navadno 3 2 2 2 2 5 8" xfId="10070"/>
    <cellStyle name="Navadno 3 2 2 2 2 5 8 2" xfId="24228"/>
    <cellStyle name="Navadno 3 2 2 2 2 5 9" xfId="14328"/>
    <cellStyle name="Navadno 3 2 2 2 2 6" xfId="204"/>
    <cellStyle name="Navadno 3 2 2 2 2 6 10" xfId="28454"/>
    <cellStyle name="Navadno 3 2 2 2 2 6 11" xfId="30534"/>
    <cellStyle name="Navadno 3 2 2 2 2 6 12" xfId="31325"/>
    <cellStyle name="Navadno 3 2 2 2 2 6 2" xfId="429"/>
    <cellStyle name="Navadno 3 2 2 2 2 6 2 10" xfId="30646"/>
    <cellStyle name="Navadno 3 2 2 2 2 6 2 11" xfId="31326"/>
    <cellStyle name="Navadno 3 2 2 2 2 6 2 2" xfId="1133"/>
    <cellStyle name="Navadno 3 2 2 2 2 6 2 2 10" xfId="31327"/>
    <cellStyle name="Navadno 3 2 2 2 2 6 2 2 2" xfId="5394"/>
    <cellStyle name="Navadno 3 2 2 2 2 6 2 2 2 2" xfId="9620"/>
    <cellStyle name="Navadno 3 2 2 2 2 6 2 2 2 2 2" xfId="23778"/>
    <cellStyle name="Navadno 3 2 2 2 2 6 2 2 2 3" xfId="13846"/>
    <cellStyle name="Navadno 3 2 2 2 2 6 2 2 2 3 2" xfId="28004"/>
    <cellStyle name="Navadno 3 2 2 2 2 6 2 2 2 4" xfId="18104"/>
    <cellStyle name="Navadno 3 2 2 2 2 6 2 2 2 5" xfId="30294"/>
    <cellStyle name="Navadno 3 2 2 2 2 6 2 2 2 6" xfId="31328"/>
    <cellStyle name="Navadno 3 2 2 2 2 6 2 2 3" xfId="3986"/>
    <cellStyle name="Navadno 3 2 2 2 2 6 2 2 3 2" xfId="8212"/>
    <cellStyle name="Navadno 3 2 2 2 2 6 2 2 3 2 2" xfId="22370"/>
    <cellStyle name="Navadno 3 2 2 2 2 6 2 2 3 3" xfId="12438"/>
    <cellStyle name="Navadno 3 2 2 2 2 6 2 2 3 3 2" xfId="26596"/>
    <cellStyle name="Navadno 3 2 2 2 2 6 2 2 3 4" xfId="16696"/>
    <cellStyle name="Navadno 3 2 2 2 2 6 2 2 3 5" xfId="29606"/>
    <cellStyle name="Navadno 3 2 2 2 2 6 2 2 3 6" xfId="31329"/>
    <cellStyle name="Navadno 3 2 2 2 2 6 2 2 4" xfId="2578"/>
    <cellStyle name="Navadno 3 2 2 2 2 6 2 2 4 2" xfId="19520"/>
    <cellStyle name="Navadno 3 2 2 2 2 6 2 2 5" xfId="6804"/>
    <cellStyle name="Navadno 3 2 2 2 2 6 2 2 5 2" xfId="20962"/>
    <cellStyle name="Navadno 3 2 2 2 2 6 2 2 6" xfId="11030"/>
    <cellStyle name="Navadno 3 2 2 2 2 6 2 2 6 2" xfId="25188"/>
    <cellStyle name="Navadno 3 2 2 2 2 6 2 2 7" xfId="15288"/>
    <cellStyle name="Navadno 3 2 2 2 2 6 2 2 8" xfId="28886"/>
    <cellStyle name="Navadno 3 2 2 2 2 6 2 2 9" xfId="30998"/>
    <cellStyle name="Navadno 3 2 2 2 2 6 2 3" xfId="4690"/>
    <cellStyle name="Navadno 3 2 2 2 2 6 2 3 2" xfId="8916"/>
    <cellStyle name="Navadno 3 2 2 2 2 6 2 3 2 2" xfId="23074"/>
    <cellStyle name="Navadno 3 2 2 2 2 6 2 3 3" xfId="13142"/>
    <cellStyle name="Navadno 3 2 2 2 2 6 2 3 3 2" xfId="27300"/>
    <cellStyle name="Navadno 3 2 2 2 2 6 2 3 4" xfId="17400"/>
    <cellStyle name="Navadno 3 2 2 2 2 6 2 3 5" xfId="29942"/>
    <cellStyle name="Navadno 3 2 2 2 2 6 2 3 6" xfId="31330"/>
    <cellStyle name="Navadno 3 2 2 2 2 6 2 4" xfId="3282"/>
    <cellStyle name="Navadno 3 2 2 2 2 6 2 4 2" xfId="7508"/>
    <cellStyle name="Navadno 3 2 2 2 2 6 2 4 2 2" xfId="21666"/>
    <cellStyle name="Navadno 3 2 2 2 2 6 2 4 3" xfId="11734"/>
    <cellStyle name="Navadno 3 2 2 2 2 6 2 4 3 2" xfId="25892"/>
    <cellStyle name="Navadno 3 2 2 2 2 6 2 4 4" xfId="15992"/>
    <cellStyle name="Navadno 3 2 2 2 2 6 2 4 5" xfId="29254"/>
    <cellStyle name="Navadno 3 2 2 2 2 6 2 4 6" xfId="31331"/>
    <cellStyle name="Navadno 3 2 2 2 2 6 2 5" xfId="1874"/>
    <cellStyle name="Navadno 3 2 2 2 2 6 2 5 2" xfId="18816"/>
    <cellStyle name="Navadno 3 2 2 2 2 6 2 6" xfId="6100"/>
    <cellStyle name="Navadno 3 2 2 2 2 6 2 6 2" xfId="20258"/>
    <cellStyle name="Navadno 3 2 2 2 2 6 2 7" xfId="10326"/>
    <cellStyle name="Navadno 3 2 2 2 2 6 2 7 2" xfId="24484"/>
    <cellStyle name="Navadno 3 2 2 2 2 6 2 8" xfId="14584"/>
    <cellStyle name="Navadno 3 2 2 2 2 6 2 9" xfId="28534"/>
    <cellStyle name="Navadno 3 2 2 2 2 6 3" xfId="781"/>
    <cellStyle name="Navadno 3 2 2 2 2 6 3 10" xfId="31332"/>
    <cellStyle name="Navadno 3 2 2 2 2 6 3 2" xfId="5042"/>
    <cellStyle name="Navadno 3 2 2 2 2 6 3 2 2" xfId="9268"/>
    <cellStyle name="Navadno 3 2 2 2 2 6 3 2 2 2" xfId="23426"/>
    <cellStyle name="Navadno 3 2 2 2 2 6 3 2 3" xfId="13494"/>
    <cellStyle name="Navadno 3 2 2 2 2 6 3 2 3 2" xfId="27652"/>
    <cellStyle name="Navadno 3 2 2 2 2 6 3 2 4" xfId="17752"/>
    <cellStyle name="Navadno 3 2 2 2 2 6 3 2 5" xfId="30118"/>
    <cellStyle name="Navadno 3 2 2 2 2 6 3 2 6" xfId="31333"/>
    <cellStyle name="Navadno 3 2 2 2 2 6 3 3" xfId="3634"/>
    <cellStyle name="Navadno 3 2 2 2 2 6 3 3 2" xfId="7860"/>
    <cellStyle name="Navadno 3 2 2 2 2 6 3 3 2 2" xfId="22018"/>
    <cellStyle name="Navadno 3 2 2 2 2 6 3 3 3" xfId="12086"/>
    <cellStyle name="Navadno 3 2 2 2 2 6 3 3 3 2" xfId="26244"/>
    <cellStyle name="Navadno 3 2 2 2 2 6 3 3 4" xfId="16344"/>
    <cellStyle name="Navadno 3 2 2 2 2 6 3 3 5" xfId="29430"/>
    <cellStyle name="Navadno 3 2 2 2 2 6 3 3 6" xfId="31334"/>
    <cellStyle name="Navadno 3 2 2 2 2 6 3 4" xfId="2226"/>
    <cellStyle name="Navadno 3 2 2 2 2 6 3 4 2" xfId="19168"/>
    <cellStyle name="Navadno 3 2 2 2 2 6 3 5" xfId="6452"/>
    <cellStyle name="Navadno 3 2 2 2 2 6 3 5 2" xfId="20610"/>
    <cellStyle name="Navadno 3 2 2 2 2 6 3 6" xfId="10678"/>
    <cellStyle name="Navadno 3 2 2 2 2 6 3 6 2" xfId="24836"/>
    <cellStyle name="Navadno 3 2 2 2 2 6 3 7" xfId="14936"/>
    <cellStyle name="Navadno 3 2 2 2 2 6 3 8" xfId="28710"/>
    <cellStyle name="Navadno 3 2 2 2 2 6 3 9" xfId="30822"/>
    <cellStyle name="Navadno 3 2 2 2 2 6 4" xfId="4466"/>
    <cellStyle name="Navadno 3 2 2 2 2 6 4 2" xfId="8692"/>
    <cellStyle name="Navadno 3 2 2 2 2 6 4 2 2" xfId="22850"/>
    <cellStyle name="Navadno 3 2 2 2 2 6 4 3" xfId="12918"/>
    <cellStyle name="Navadno 3 2 2 2 2 6 4 3 2" xfId="27076"/>
    <cellStyle name="Navadno 3 2 2 2 2 6 4 4" xfId="17176"/>
    <cellStyle name="Navadno 3 2 2 2 2 6 4 5" xfId="29830"/>
    <cellStyle name="Navadno 3 2 2 2 2 6 4 6" xfId="31335"/>
    <cellStyle name="Navadno 3 2 2 2 2 6 5" xfId="3058"/>
    <cellStyle name="Navadno 3 2 2 2 2 6 5 2" xfId="7284"/>
    <cellStyle name="Navadno 3 2 2 2 2 6 5 2 2" xfId="21442"/>
    <cellStyle name="Navadno 3 2 2 2 2 6 5 3" xfId="11510"/>
    <cellStyle name="Navadno 3 2 2 2 2 6 5 3 2" xfId="25668"/>
    <cellStyle name="Navadno 3 2 2 2 2 6 5 4" xfId="15768"/>
    <cellStyle name="Navadno 3 2 2 2 2 6 5 5" xfId="29142"/>
    <cellStyle name="Navadno 3 2 2 2 2 6 5 6" xfId="31336"/>
    <cellStyle name="Navadno 3 2 2 2 2 6 6" xfId="1650"/>
    <cellStyle name="Navadno 3 2 2 2 2 6 6 2" xfId="18592"/>
    <cellStyle name="Navadno 3 2 2 2 2 6 7" xfId="5876"/>
    <cellStyle name="Navadno 3 2 2 2 2 6 7 2" xfId="20034"/>
    <cellStyle name="Navadno 3 2 2 2 2 6 8" xfId="10102"/>
    <cellStyle name="Navadno 3 2 2 2 2 6 8 2" xfId="24260"/>
    <cellStyle name="Navadno 3 2 2 2 2 6 9" xfId="14360"/>
    <cellStyle name="Navadno 3 2 2 2 2 7" xfId="359"/>
    <cellStyle name="Navadno 3 2 2 2 2 7 10" xfId="28501"/>
    <cellStyle name="Navadno 3 2 2 2 2 7 11" xfId="30613"/>
    <cellStyle name="Navadno 3 2 2 2 2 7 12" xfId="31337"/>
    <cellStyle name="Navadno 3 2 2 2 2 7 2" xfId="711"/>
    <cellStyle name="Navadno 3 2 2 2 2 7 2 10" xfId="30789"/>
    <cellStyle name="Navadno 3 2 2 2 2 7 2 11" xfId="31338"/>
    <cellStyle name="Navadno 3 2 2 2 2 7 2 2" xfId="1415"/>
    <cellStyle name="Navadno 3 2 2 2 2 7 2 2 10" xfId="31339"/>
    <cellStyle name="Navadno 3 2 2 2 2 7 2 2 2" xfId="5676"/>
    <cellStyle name="Navadno 3 2 2 2 2 7 2 2 2 2" xfId="9902"/>
    <cellStyle name="Navadno 3 2 2 2 2 7 2 2 2 2 2" xfId="24060"/>
    <cellStyle name="Navadno 3 2 2 2 2 7 2 2 2 3" xfId="14128"/>
    <cellStyle name="Navadno 3 2 2 2 2 7 2 2 2 3 2" xfId="28286"/>
    <cellStyle name="Navadno 3 2 2 2 2 7 2 2 2 4" xfId="18386"/>
    <cellStyle name="Navadno 3 2 2 2 2 7 2 2 2 5" xfId="30437"/>
    <cellStyle name="Navadno 3 2 2 2 2 7 2 2 2 6" xfId="31340"/>
    <cellStyle name="Navadno 3 2 2 2 2 7 2 2 3" xfId="4268"/>
    <cellStyle name="Navadno 3 2 2 2 2 7 2 2 3 2" xfId="8494"/>
    <cellStyle name="Navadno 3 2 2 2 2 7 2 2 3 2 2" xfId="22652"/>
    <cellStyle name="Navadno 3 2 2 2 2 7 2 2 3 3" xfId="12720"/>
    <cellStyle name="Navadno 3 2 2 2 2 7 2 2 3 3 2" xfId="26878"/>
    <cellStyle name="Navadno 3 2 2 2 2 7 2 2 3 4" xfId="16978"/>
    <cellStyle name="Navadno 3 2 2 2 2 7 2 2 3 5" xfId="29749"/>
    <cellStyle name="Navadno 3 2 2 2 2 7 2 2 3 6" xfId="31341"/>
    <cellStyle name="Navadno 3 2 2 2 2 7 2 2 4" xfId="2860"/>
    <cellStyle name="Navadno 3 2 2 2 2 7 2 2 4 2" xfId="19802"/>
    <cellStyle name="Navadno 3 2 2 2 2 7 2 2 5" xfId="7086"/>
    <cellStyle name="Navadno 3 2 2 2 2 7 2 2 5 2" xfId="21244"/>
    <cellStyle name="Navadno 3 2 2 2 2 7 2 2 6" xfId="11312"/>
    <cellStyle name="Navadno 3 2 2 2 2 7 2 2 6 2" xfId="25470"/>
    <cellStyle name="Navadno 3 2 2 2 2 7 2 2 7" xfId="15570"/>
    <cellStyle name="Navadno 3 2 2 2 2 7 2 2 8" xfId="29029"/>
    <cellStyle name="Navadno 3 2 2 2 2 7 2 2 9" xfId="31141"/>
    <cellStyle name="Navadno 3 2 2 2 2 7 2 3" xfId="4972"/>
    <cellStyle name="Navadno 3 2 2 2 2 7 2 3 2" xfId="9198"/>
    <cellStyle name="Navadno 3 2 2 2 2 7 2 3 2 2" xfId="23356"/>
    <cellStyle name="Navadno 3 2 2 2 2 7 2 3 3" xfId="13424"/>
    <cellStyle name="Navadno 3 2 2 2 2 7 2 3 3 2" xfId="27582"/>
    <cellStyle name="Navadno 3 2 2 2 2 7 2 3 4" xfId="17682"/>
    <cellStyle name="Navadno 3 2 2 2 2 7 2 3 5" xfId="30085"/>
    <cellStyle name="Navadno 3 2 2 2 2 7 2 3 6" xfId="31342"/>
    <cellStyle name="Navadno 3 2 2 2 2 7 2 4" xfId="3564"/>
    <cellStyle name="Navadno 3 2 2 2 2 7 2 4 2" xfId="7790"/>
    <cellStyle name="Navadno 3 2 2 2 2 7 2 4 2 2" xfId="21948"/>
    <cellStyle name="Navadno 3 2 2 2 2 7 2 4 3" xfId="12016"/>
    <cellStyle name="Navadno 3 2 2 2 2 7 2 4 3 2" xfId="26174"/>
    <cellStyle name="Navadno 3 2 2 2 2 7 2 4 4" xfId="16274"/>
    <cellStyle name="Navadno 3 2 2 2 2 7 2 4 5" xfId="29397"/>
    <cellStyle name="Navadno 3 2 2 2 2 7 2 4 6" xfId="31343"/>
    <cellStyle name="Navadno 3 2 2 2 2 7 2 5" xfId="2156"/>
    <cellStyle name="Navadno 3 2 2 2 2 7 2 5 2" xfId="19098"/>
    <cellStyle name="Navadno 3 2 2 2 2 7 2 6" xfId="6382"/>
    <cellStyle name="Navadno 3 2 2 2 2 7 2 6 2" xfId="20540"/>
    <cellStyle name="Navadno 3 2 2 2 2 7 2 7" xfId="10608"/>
    <cellStyle name="Navadno 3 2 2 2 2 7 2 7 2" xfId="24766"/>
    <cellStyle name="Navadno 3 2 2 2 2 7 2 8" xfId="14866"/>
    <cellStyle name="Navadno 3 2 2 2 2 7 2 9" xfId="28677"/>
    <cellStyle name="Navadno 3 2 2 2 2 7 3" xfId="1063"/>
    <cellStyle name="Navadno 3 2 2 2 2 7 3 10" xfId="31344"/>
    <cellStyle name="Navadno 3 2 2 2 2 7 3 2" xfId="5324"/>
    <cellStyle name="Navadno 3 2 2 2 2 7 3 2 2" xfId="9550"/>
    <cellStyle name="Navadno 3 2 2 2 2 7 3 2 2 2" xfId="23708"/>
    <cellStyle name="Navadno 3 2 2 2 2 7 3 2 3" xfId="13776"/>
    <cellStyle name="Navadno 3 2 2 2 2 7 3 2 3 2" xfId="27934"/>
    <cellStyle name="Navadno 3 2 2 2 2 7 3 2 4" xfId="18034"/>
    <cellStyle name="Navadno 3 2 2 2 2 7 3 2 5" xfId="30261"/>
    <cellStyle name="Navadno 3 2 2 2 2 7 3 2 6" xfId="31345"/>
    <cellStyle name="Navadno 3 2 2 2 2 7 3 3" xfId="3916"/>
    <cellStyle name="Navadno 3 2 2 2 2 7 3 3 2" xfId="8142"/>
    <cellStyle name="Navadno 3 2 2 2 2 7 3 3 2 2" xfId="22300"/>
    <cellStyle name="Navadno 3 2 2 2 2 7 3 3 3" xfId="12368"/>
    <cellStyle name="Navadno 3 2 2 2 2 7 3 3 3 2" xfId="26526"/>
    <cellStyle name="Navadno 3 2 2 2 2 7 3 3 4" xfId="16626"/>
    <cellStyle name="Navadno 3 2 2 2 2 7 3 3 5" xfId="29573"/>
    <cellStyle name="Navadno 3 2 2 2 2 7 3 3 6" xfId="31346"/>
    <cellStyle name="Navadno 3 2 2 2 2 7 3 4" xfId="2508"/>
    <cellStyle name="Navadno 3 2 2 2 2 7 3 4 2" xfId="19450"/>
    <cellStyle name="Navadno 3 2 2 2 2 7 3 5" xfId="6734"/>
    <cellStyle name="Navadno 3 2 2 2 2 7 3 5 2" xfId="20892"/>
    <cellStyle name="Navadno 3 2 2 2 2 7 3 6" xfId="10960"/>
    <cellStyle name="Navadno 3 2 2 2 2 7 3 6 2" xfId="25118"/>
    <cellStyle name="Navadno 3 2 2 2 2 7 3 7" xfId="15218"/>
    <cellStyle name="Navadno 3 2 2 2 2 7 3 8" xfId="28853"/>
    <cellStyle name="Navadno 3 2 2 2 2 7 3 9" xfId="30965"/>
    <cellStyle name="Navadno 3 2 2 2 2 7 4" xfId="4620"/>
    <cellStyle name="Navadno 3 2 2 2 2 7 4 2" xfId="8846"/>
    <cellStyle name="Navadno 3 2 2 2 2 7 4 2 2" xfId="23004"/>
    <cellStyle name="Navadno 3 2 2 2 2 7 4 3" xfId="13072"/>
    <cellStyle name="Navadno 3 2 2 2 2 7 4 3 2" xfId="27230"/>
    <cellStyle name="Navadno 3 2 2 2 2 7 4 4" xfId="17330"/>
    <cellStyle name="Navadno 3 2 2 2 2 7 4 5" xfId="29909"/>
    <cellStyle name="Navadno 3 2 2 2 2 7 4 6" xfId="31347"/>
    <cellStyle name="Navadno 3 2 2 2 2 7 5" xfId="3212"/>
    <cellStyle name="Navadno 3 2 2 2 2 7 5 2" xfId="7438"/>
    <cellStyle name="Navadno 3 2 2 2 2 7 5 2 2" xfId="21596"/>
    <cellStyle name="Navadno 3 2 2 2 2 7 5 3" xfId="11664"/>
    <cellStyle name="Navadno 3 2 2 2 2 7 5 3 2" xfId="25822"/>
    <cellStyle name="Navadno 3 2 2 2 2 7 5 4" xfId="15922"/>
    <cellStyle name="Navadno 3 2 2 2 2 7 5 5" xfId="29221"/>
    <cellStyle name="Navadno 3 2 2 2 2 7 5 6" xfId="31348"/>
    <cellStyle name="Navadno 3 2 2 2 2 7 6" xfId="1804"/>
    <cellStyle name="Navadno 3 2 2 2 2 7 6 2" xfId="18746"/>
    <cellStyle name="Navadno 3 2 2 2 2 7 7" xfId="6030"/>
    <cellStyle name="Navadno 3 2 2 2 2 7 7 2" xfId="20188"/>
    <cellStyle name="Navadno 3 2 2 2 2 7 8" xfId="10256"/>
    <cellStyle name="Navadno 3 2 2 2 2 7 8 2" xfId="24414"/>
    <cellStyle name="Navadno 3 2 2 2 2 7 9" xfId="14514"/>
    <cellStyle name="Navadno 3 2 2 2 2 8" xfId="397"/>
    <cellStyle name="Navadno 3 2 2 2 2 8 10" xfId="30630"/>
    <cellStyle name="Navadno 3 2 2 2 2 8 11" xfId="31349"/>
    <cellStyle name="Navadno 3 2 2 2 2 8 2" xfId="1101"/>
    <cellStyle name="Navadno 3 2 2 2 2 8 2 10" xfId="31350"/>
    <cellStyle name="Navadno 3 2 2 2 2 8 2 2" xfId="5362"/>
    <cellStyle name="Navadno 3 2 2 2 2 8 2 2 2" xfId="9588"/>
    <cellStyle name="Navadno 3 2 2 2 2 8 2 2 2 2" xfId="23746"/>
    <cellStyle name="Navadno 3 2 2 2 2 8 2 2 3" xfId="13814"/>
    <cellStyle name="Navadno 3 2 2 2 2 8 2 2 3 2" xfId="27972"/>
    <cellStyle name="Navadno 3 2 2 2 2 8 2 2 4" xfId="18072"/>
    <cellStyle name="Navadno 3 2 2 2 2 8 2 2 5" xfId="30278"/>
    <cellStyle name="Navadno 3 2 2 2 2 8 2 2 6" xfId="31351"/>
    <cellStyle name="Navadno 3 2 2 2 2 8 2 3" xfId="3954"/>
    <cellStyle name="Navadno 3 2 2 2 2 8 2 3 2" xfId="8180"/>
    <cellStyle name="Navadno 3 2 2 2 2 8 2 3 2 2" xfId="22338"/>
    <cellStyle name="Navadno 3 2 2 2 2 8 2 3 3" xfId="12406"/>
    <cellStyle name="Navadno 3 2 2 2 2 8 2 3 3 2" xfId="26564"/>
    <cellStyle name="Navadno 3 2 2 2 2 8 2 3 4" xfId="16664"/>
    <cellStyle name="Navadno 3 2 2 2 2 8 2 3 5" xfId="29590"/>
    <cellStyle name="Navadno 3 2 2 2 2 8 2 3 6" xfId="31352"/>
    <cellStyle name="Navadno 3 2 2 2 2 8 2 4" xfId="2546"/>
    <cellStyle name="Navadno 3 2 2 2 2 8 2 4 2" xfId="19488"/>
    <cellStyle name="Navadno 3 2 2 2 2 8 2 5" xfId="6772"/>
    <cellStyle name="Navadno 3 2 2 2 2 8 2 5 2" xfId="20930"/>
    <cellStyle name="Navadno 3 2 2 2 2 8 2 6" xfId="10998"/>
    <cellStyle name="Navadno 3 2 2 2 2 8 2 6 2" xfId="25156"/>
    <cellStyle name="Navadno 3 2 2 2 2 8 2 7" xfId="15256"/>
    <cellStyle name="Navadno 3 2 2 2 2 8 2 8" xfId="28870"/>
    <cellStyle name="Navadno 3 2 2 2 2 8 2 9" xfId="30982"/>
    <cellStyle name="Navadno 3 2 2 2 2 8 3" xfId="4658"/>
    <cellStyle name="Navadno 3 2 2 2 2 8 3 2" xfId="8884"/>
    <cellStyle name="Navadno 3 2 2 2 2 8 3 2 2" xfId="23042"/>
    <cellStyle name="Navadno 3 2 2 2 2 8 3 3" xfId="13110"/>
    <cellStyle name="Navadno 3 2 2 2 2 8 3 3 2" xfId="27268"/>
    <cellStyle name="Navadno 3 2 2 2 2 8 3 4" xfId="17368"/>
    <cellStyle name="Navadno 3 2 2 2 2 8 3 5" xfId="29926"/>
    <cellStyle name="Navadno 3 2 2 2 2 8 3 6" xfId="31353"/>
    <cellStyle name="Navadno 3 2 2 2 2 8 4" xfId="3250"/>
    <cellStyle name="Navadno 3 2 2 2 2 8 4 2" xfId="7476"/>
    <cellStyle name="Navadno 3 2 2 2 2 8 4 2 2" xfId="21634"/>
    <cellStyle name="Navadno 3 2 2 2 2 8 4 3" xfId="11702"/>
    <cellStyle name="Navadno 3 2 2 2 2 8 4 3 2" xfId="25860"/>
    <cellStyle name="Navadno 3 2 2 2 2 8 4 4" xfId="15960"/>
    <cellStyle name="Navadno 3 2 2 2 2 8 4 5" xfId="29238"/>
    <cellStyle name="Navadno 3 2 2 2 2 8 4 6" xfId="31354"/>
    <cellStyle name="Navadno 3 2 2 2 2 8 5" xfId="1842"/>
    <cellStyle name="Navadno 3 2 2 2 2 8 5 2" xfId="18784"/>
    <cellStyle name="Navadno 3 2 2 2 2 8 6" xfId="6068"/>
    <cellStyle name="Navadno 3 2 2 2 2 8 6 2" xfId="20226"/>
    <cellStyle name="Navadno 3 2 2 2 2 8 7" xfId="10294"/>
    <cellStyle name="Navadno 3 2 2 2 2 8 7 2" xfId="24452"/>
    <cellStyle name="Navadno 3 2 2 2 2 8 8" xfId="14552"/>
    <cellStyle name="Navadno 3 2 2 2 2 8 9" xfId="28518"/>
    <cellStyle name="Navadno 3 2 2 2 2 9" xfId="749"/>
    <cellStyle name="Navadno 3 2 2 2 2 9 10" xfId="31355"/>
    <cellStyle name="Navadno 3 2 2 2 2 9 2" xfId="5010"/>
    <cellStyle name="Navadno 3 2 2 2 2 9 2 2" xfId="9236"/>
    <cellStyle name="Navadno 3 2 2 2 2 9 2 2 2" xfId="23394"/>
    <cellStyle name="Navadno 3 2 2 2 2 9 2 3" xfId="13462"/>
    <cellStyle name="Navadno 3 2 2 2 2 9 2 3 2" xfId="27620"/>
    <cellStyle name="Navadno 3 2 2 2 2 9 2 4" xfId="17720"/>
    <cellStyle name="Navadno 3 2 2 2 2 9 2 5" xfId="30102"/>
    <cellStyle name="Navadno 3 2 2 2 2 9 2 6" xfId="31356"/>
    <cellStyle name="Navadno 3 2 2 2 2 9 3" xfId="3602"/>
    <cellStyle name="Navadno 3 2 2 2 2 9 3 2" xfId="7828"/>
    <cellStyle name="Navadno 3 2 2 2 2 9 3 2 2" xfId="21986"/>
    <cellStyle name="Navadno 3 2 2 2 2 9 3 3" xfId="12054"/>
    <cellStyle name="Navadno 3 2 2 2 2 9 3 3 2" xfId="26212"/>
    <cellStyle name="Navadno 3 2 2 2 2 9 3 4" xfId="16312"/>
    <cellStyle name="Navadno 3 2 2 2 2 9 3 5" xfId="29414"/>
    <cellStyle name="Navadno 3 2 2 2 2 9 3 6" xfId="31357"/>
    <cellStyle name="Navadno 3 2 2 2 2 9 4" xfId="2194"/>
    <cellStyle name="Navadno 3 2 2 2 2 9 4 2" xfId="19136"/>
    <cellStyle name="Navadno 3 2 2 2 2 9 5" xfId="6420"/>
    <cellStyle name="Navadno 3 2 2 2 2 9 5 2" xfId="20578"/>
    <cellStyle name="Navadno 3 2 2 2 2 9 6" xfId="10646"/>
    <cellStyle name="Navadno 3 2 2 2 2 9 6 2" xfId="24804"/>
    <cellStyle name="Navadno 3 2 2 2 2 9 7" xfId="14904"/>
    <cellStyle name="Navadno 3 2 2 2 2 9 8" xfId="28694"/>
    <cellStyle name="Navadno 3 2 2 2 2 9 9" xfId="30806"/>
    <cellStyle name="Navadno 3 2 2 2 20" xfId="31220"/>
    <cellStyle name="Navadno 3 2 2 2 3" xfId="88"/>
    <cellStyle name="Navadno 3 2 2 2 3 10" xfId="9954"/>
    <cellStyle name="Navadno 3 2 2 2 3 10 2" xfId="24112"/>
    <cellStyle name="Navadno 3 2 2 2 3 11" xfId="14212"/>
    <cellStyle name="Navadno 3 2 2 2 3 12" xfId="28365"/>
    <cellStyle name="Navadno 3 2 2 2 3 13" xfId="30477"/>
    <cellStyle name="Navadno 3 2 2 2 3 14" xfId="31358"/>
    <cellStyle name="Navadno 3 2 2 2 3 2" xfId="248"/>
    <cellStyle name="Navadno 3 2 2 2 3 2 10" xfId="28397"/>
    <cellStyle name="Navadno 3 2 2 2 3 2 11" xfId="30557"/>
    <cellStyle name="Navadno 3 2 2 2 3 2 12" xfId="31359"/>
    <cellStyle name="Navadno 3 2 2 2 3 2 2" xfId="601"/>
    <cellStyle name="Navadno 3 2 2 2 3 2 2 10" xfId="30733"/>
    <cellStyle name="Navadno 3 2 2 2 3 2 2 11" xfId="31360"/>
    <cellStyle name="Navadno 3 2 2 2 3 2 2 2" xfId="1305"/>
    <cellStyle name="Navadno 3 2 2 2 3 2 2 2 10" xfId="31361"/>
    <cellStyle name="Navadno 3 2 2 2 3 2 2 2 2" xfId="5566"/>
    <cellStyle name="Navadno 3 2 2 2 3 2 2 2 2 2" xfId="9792"/>
    <cellStyle name="Navadno 3 2 2 2 3 2 2 2 2 2 2" xfId="23950"/>
    <cellStyle name="Navadno 3 2 2 2 3 2 2 2 2 3" xfId="14018"/>
    <cellStyle name="Navadno 3 2 2 2 3 2 2 2 2 3 2" xfId="28176"/>
    <cellStyle name="Navadno 3 2 2 2 3 2 2 2 2 4" xfId="18276"/>
    <cellStyle name="Navadno 3 2 2 2 3 2 2 2 2 5" xfId="30381"/>
    <cellStyle name="Navadno 3 2 2 2 3 2 2 2 2 6" xfId="31362"/>
    <cellStyle name="Navadno 3 2 2 2 3 2 2 2 3" xfId="4158"/>
    <cellStyle name="Navadno 3 2 2 2 3 2 2 2 3 2" xfId="8384"/>
    <cellStyle name="Navadno 3 2 2 2 3 2 2 2 3 2 2" xfId="22542"/>
    <cellStyle name="Navadno 3 2 2 2 3 2 2 2 3 3" xfId="12610"/>
    <cellStyle name="Navadno 3 2 2 2 3 2 2 2 3 3 2" xfId="26768"/>
    <cellStyle name="Navadno 3 2 2 2 3 2 2 2 3 4" xfId="16868"/>
    <cellStyle name="Navadno 3 2 2 2 3 2 2 2 3 5" xfId="29693"/>
    <cellStyle name="Navadno 3 2 2 2 3 2 2 2 3 6" xfId="31363"/>
    <cellStyle name="Navadno 3 2 2 2 3 2 2 2 4" xfId="2750"/>
    <cellStyle name="Navadno 3 2 2 2 3 2 2 2 4 2" xfId="19692"/>
    <cellStyle name="Navadno 3 2 2 2 3 2 2 2 5" xfId="6976"/>
    <cellStyle name="Navadno 3 2 2 2 3 2 2 2 5 2" xfId="21134"/>
    <cellStyle name="Navadno 3 2 2 2 3 2 2 2 6" xfId="11202"/>
    <cellStyle name="Navadno 3 2 2 2 3 2 2 2 6 2" xfId="25360"/>
    <cellStyle name="Navadno 3 2 2 2 3 2 2 2 7" xfId="15460"/>
    <cellStyle name="Navadno 3 2 2 2 3 2 2 2 8" xfId="28973"/>
    <cellStyle name="Navadno 3 2 2 2 3 2 2 2 9" xfId="31085"/>
    <cellStyle name="Navadno 3 2 2 2 3 2 2 3" xfId="4862"/>
    <cellStyle name="Navadno 3 2 2 2 3 2 2 3 2" xfId="9088"/>
    <cellStyle name="Navadno 3 2 2 2 3 2 2 3 2 2" xfId="23246"/>
    <cellStyle name="Navadno 3 2 2 2 3 2 2 3 3" xfId="13314"/>
    <cellStyle name="Navadno 3 2 2 2 3 2 2 3 3 2" xfId="27472"/>
    <cellStyle name="Navadno 3 2 2 2 3 2 2 3 4" xfId="17572"/>
    <cellStyle name="Navadno 3 2 2 2 3 2 2 3 5" xfId="30029"/>
    <cellStyle name="Navadno 3 2 2 2 3 2 2 3 6" xfId="31364"/>
    <cellStyle name="Navadno 3 2 2 2 3 2 2 4" xfId="3454"/>
    <cellStyle name="Navadno 3 2 2 2 3 2 2 4 2" xfId="7680"/>
    <cellStyle name="Navadno 3 2 2 2 3 2 2 4 2 2" xfId="21838"/>
    <cellStyle name="Navadno 3 2 2 2 3 2 2 4 3" xfId="11906"/>
    <cellStyle name="Navadno 3 2 2 2 3 2 2 4 3 2" xfId="26064"/>
    <cellStyle name="Navadno 3 2 2 2 3 2 2 4 4" xfId="16164"/>
    <cellStyle name="Navadno 3 2 2 2 3 2 2 4 5" xfId="29341"/>
    <cellStyle name="Navadno 3 2 2 2 3 2 2 4 6" xfId="31365"/>
    <cellStyle name="Navadno 3 2 2 2 3 2 2 5" xfId="2046"/>
    <cellStyle name="Navadno 3 2 2 2 3 2 2 5 2" xfId="18988"/>
    <cellStyle name="Navadno 3 2 2 2 3 2 2 6" xfId="6272"/>
    <cellStyle name="Navadno 3 2 2 2 3 2 2 6 2" xfId="20430"/>
    <cellStyle name="Navadno 3 2 2 2 3 2 2 7" xfId="10498"/>
    <cellStyle name="Navadno 3 2 2 2 3 2 2 7 2" xfId="24656"/>
    <cellStyle name="Navadno 3 2 2 2 3 2 2 8" xfId="14756"/>
    <cellStyle name="Navadno 3 2 2 2 3 2 2 9" xfId="28621"/>
    <cellStyle name="Navadno 3 2 2 2 3 2 3" xfId="953"/>
    <cellStyle name="Navadno 3 2 2 2 3 2 3 10" xfId="31366"/>
    <cellStyle name="Navadno 3 2 2 2 3 2 3 2" xfId="5214"/>
    <cellStyle name="Navadno 3 2 2 2 3 2 3 2 2" xfId="9440"/>
    <cellStyle name="Navadno 3 2 2 2 3 2 3 2 2 2" xfId="23598"/>
    <cellStyle name="Navadno 3 2 2 2 3 2 3 2 3" xfId="13666"/>
    <cellStyle name="Navadno 3 2 2 2 3 2 3 2 3 2" xfId="27824"/>
    <cellStyle name="Navadno 3 2 2 2 3 2 3 2 4" xfId="17924"/>
    <cellStyle name="Navadno 3 2 2 2 3 2 3 2 5" xfId="30205"/>
    <cellStyle name="Navadno 3 2 2 2 3 2 3 2 6" xfId="31367"/>
    <cellStyle name="Navadno 3 2 2 2 3 2 3 3" xfId="3806"/>
    <cellStyle name="Navadno 3 2 2 2 3 2 3 3 2" xfId="8032"/>
    <cellStyle name="Navadno 3 2 2 2 3 2 3 3 2 2" xfId="22190"/>
    <cellStyle name="Navadno 3 2 2 2 3 2 3 3 3" xfId="12258"/>
    <cellStyle name="Navadno 3 2 2 2 3 2 3 3 3 2" xfId="26416"/>
    <cellStyle name="Navadno 3 2 2 2 3 2 3 3 4" xfId="16516"/>
    <cellStyle name="Navadno 3 2 2 2 3 2 3 3 5" xfId="29517"/>
    <cellStyle name="Navadno 3 2 2 2 3 2 3 3 6" xfId="31368"/>
    <cellStyle name="Navadno 3 2 2 2 3 2 3 4" xfId="2398"/>
    <cellStyle name="Navadno 3 2 2 2 3 2 3 4 2" xfId="19340"/>
    <cellStyle name="Navadno 3 2 2 2 3 2 3 5" xfId="6624"/>
    <cellStyle name="Navadno 3 2 2 2 3 2 3 5 2" xfId="20782"/>
    <cellStyle name="Navadno 3 2 2 2 3 2 3 6" xfId="10850"/>
    <cellStyle name="Navadno 3 2 2 2 3 2 3 6 2" xfId="25008"/>
    <cellStyle name="Navadno 3 2 2 2 3 2 3 7" xfId="15108"/>
    <cellStyle name="Navadno 3 2 2 2 3 2 3 8" xfId="28797"/>
    <cellStyle name="Navadno 3 2 2 2 3 2 3 9" xfId="30909"/>
    <cellStyle name="Navadno 3 2 2 2 3 2 4" xfId="4510"/>
    <cellStyle name="Navadno 3 2 2 2 3 2 4 2" xfId="8736"/>
    <cellStyle name="Navadno 3 2 2 2 3 2 4 2 2" xfId="22894"/>
    <cellStyle name="Navadno 3 2 2 2 3 2 4 3" xfId="12962"/>
    <cellStyle name="Navadno 3 2 2 2 3 2 4 3 2" xfId="27120"/>
    <cellStyle name="Navadno 3 2 2 2 3 2 4 4" xfId="17220"/>
    <cellStyle name="Navadno 3 2 2 2 3 2 4 5" xfId="29853"/>
    <cellStyle name="Navadno 3 2 2 2 3 2 4 6" xfId="31369"/>
    <cellStyle name="Navadno 3 2 2 2 3 2 5" xfId="3102"/>
    <cellStyle name="Navadno 3 2 2 2 3 2 5 2" xfId="7328"/>
    <cellStyle name="Navadno 3 2 2 2 3 2 5 2 2" xfId="21486"/>
    <cellStyle name="Navadno 3 2 2 2 3 2 5 3" xfId="11554"/>
    <cellStyle name="Navadno 3 2 2 2 3 2 5 3 2" xfId="25712"/>
    <cellStyle name="Navadno 3 2 2 2 3 2 5 4" xfId="15812"/>
    <cellStyle name="Navadno 3 2 2 2 3 2 5 5" xfId="29165"/>
    <cellStyle name="Navadno 3 2 2 2 3 2 5 6" xfId="31370"/>
    <cellStyle name="Navadno 3 2 2 2 3 2 6" xfId="1694"/>
    <cellStyle name="Navadno 3 2 2 2 3 2 6 2" xfId="18636"/>
    <cellStyle name="Navadno 3 2 2 2 3 2 7" xfId="5920"/>
    <cellStyle name="Navadno 3 2 2 2 3 2 7 2" xfId="20078"/>
    <cellStyle name="Navadno 3 2 2 2 3 2 8" xfId="10146"/>
    <cellStyle name="Navadno 3 2 2 2 3 2 8 2" xfId="24304"/>
    <cellStyle name="Navadno 3 2 2 2 3 2 9" xfId="14404"/>
    <cellStyle name="Navadno 3 2 2 2 3 3" xfId="329"/>
    <cellStyle name="Navadno 3 2 2 2 3 3 10" xfId="28415"/>
    <cellStyle name="Navadno 3 2 2 2 3 3 11" xfId="30596"/>
    <cellStyle name="Navadno 3 2 2 2 3 3 12" xfId="31371"/>
    <cellStyle name="Navadno 3 2 2 2 3 3 2" xfId="681"/>
    <cellStyle name="Navadno 3 2 2 2 3 3 2 10" xfId="30772"/>
    <cellStyle name="Navadno 3 2 2 2 3 3 2 11" xfId="31372"/>
    <cellStyle name="Navadno 3 2 2 2 3 3 2 2" xfId="1385"/>
    <cellStyle name="Navadno 3 2 2 2 3 3 2 2 10" xfId="31373"/>
    <cellStyle name="Navadno 3 2 2 2 3 3 2 2 2" xfId="5646"/>
    <cellStyle name="Navadno 3 2 2 2 3 3 2 2 2 2" xfId="9872"/>
    <cellStyle name="Navadno 3 2 2 2 3 3 2 2 2 2 2" xfId="24030"/>
    <cellStyle name="Navadno 3 2 2 2 3 3 2 2 2 3" xfId="14098"/>
    <cellStyle name="Navadno 3 2 2 2 3 3 2 2 2 3 2" xfId="28256"/>
    <cellStyle name="Navadno 3 2 2 2 3 3 2 2 2 4" xfId="18356"/>
    <cellStyle name="Navadno 3 2 2 2 3 3 2 2 2 5" xfId="30420"/>
    <cellStyle name="Navadno 3 2 2 2 3 3 2 2 2 6" xfId="31374"/>
    <cellStyle name="Navadno 3 2 2 2 3 3 2 2 3" xfId="4238"/>
    <cellStyle name="Navadno 3 2 2 2 3 3 2 2 3 2" xfId="8464"/>
    <cellStyle name="Navadno 3 2 2 2 3 3 2 2 3 2 2" xfId="22622"/>
    <cellStyle name="Navadno 3 2 2 2 3 3 2 2 3 3" xfId="12690"/>
    <cellStyle name="Navadno 3 2 2 2 3 3 2 2 3 3 2" xfId="26848"/>
    <cellStyle name="Navadno 3 2 2 2 3 3 2 2 3 4" xfId="16948"/>
    <cellStyle name="Navadno 3 2 2 2 3 3 2 2 3 5" xfId="29732"/>
    <cellStyle name="Navadno 3 2 2 2 3 3 2 2 3 6" xfId="31375"/>
    <cellStyle name="Navadno 3 2 2 2 3 3 2 2 4" xfId="2830"/>
    <cellStyle name="Navadno 3 2 2 2 3 3 2 2 4 2" xfId="19772"/>
    <cellStyle name="Navadno 3 2 2 2 3 3 2 2 5" xfId="7056"/>
    <cellStyle name="Navadno 3 2 2 2 3 3 2 2 5 2" xfId="21214"/>
    <cellStyle name="Navadno 3 2 2 2 3 3 2 2 6" xfId="11282"/>
    <cellStyle name="Navadno 3 2 2 2 3 3 2 2 6 2" xfId="25440"/>
    <cellStyle name="Navadno 3 2 2 2 3 3 2 2 7" xfId="15540"/>
    <cellStyle name="Navadno 3 2 2 2 3 3 2 2 8" xfId="29012"/>
    <cellStyle name="Navadno 3 2 2 2 3 3 2 2 9" xfId="31124"/>
    <cellStyle name="Navadno 3 2 2 2 3 3 2 3" xfId="4942"/>
    <cellStyle name="Navadno 3 2 2 2 3 3 2 3 2" xfId="9168"/>
    <cellStyle name="Navadno 3 2 2 2 3 3 2 3 2 2" xfId="23326"/>
    <cellStyle name="Navadno 3 2 2 2 3 3 2 3 3" xfId="13394"/>
    <cellStyle name="Navadno 3 2 2 2 3 3 2 3 3 2" xfId="27552"/>
    <cellStyle name="Navadno 3 2 2 2 3 3 2 3 4" xfId="17652"/>
    <cellStyle name="Navadno 3 2 2 2 3 3 2 3 5" xfId="30068"/>
    <cellStyle name="Navadno 3 2 2 2 3 3 2 3 6" xfId="31376"/>
    <cellStyle name="Navadno 3 2 2 2 3 3 2 4" xfId="3534"/>
    <cellStyle name="Navadno 3 2 2 2 3 3 2 4 2" xfId="7760"/>
    <cellStyle name="Navadno 3 2 2 2 3 3 2 4 2 2" xfId="21918"/>
    <cellStyle name="Navadno 3 2 2 2 3 3 2 4 3" xfId="11986"/>
    <cellStyle name="Navadno 3 2 2 2 3 3 2 4 3 2" xfId="26144"/>
    <cellStyle name="Navadno 3 2 2 2 3 3 2 4 4" xfId="16244"/>
    <cellStyle name="Navadno 3 2 2 2 3 3 2 4 5" xfId="29380"/>
    <cellStyle name="Navadno 3 2 2 2 3 3 2 4 6" xfId="31377"/>
    <cellStyle name="Navadno 3 2 2 2 3 3 2 5" xfId="2126"/>
    <cellStyle name="Navadno 3 2 2 2 3 3 2 5 2" xfId="19068"/>
    <cellStyle name="Navadno 3 2 2 2 3 3 2 6" xfId="6352"/>
    <cellStyle name="Navadno 3 2 2 2 3 3 2 6 2" xfId="20510"/>
    <cellStyle name="Navadno 3 2 2 2 3 3 2 7" xfId="10578"/>
    <cellStyle name="Navadno 3 2 2 2 3 3 2 7 2" xfId="24736"/>
    <cellStyle name="Navadno 3 2 2 2 3 3 2 8" xfId="14836"/>
    <cellStyle name="Navadno 3 2 2 2 3 3 2 9" xfId="28660"/>
    <cellStyle name="Navadno 3 2 2 2 3 3 3" xfId="1033"/>
    <cellStyle name="Navadno 3 2 2 2 3 3 3 10" xfId="31378"/>
    <cellStyle name="Navadno 3 2 2 2 3 3 3 2" xfId="5294"/>
    <cellStyle name="Navadno 3 2 2 2 3 3 3 2 2" xfId="9520"/>
    <cellStyle name="Navadno 3 2 2 2 3 3 3 2 2 2" xfId="23678"/>
    <cellStyle name="Navadno 3 2 2 2 3 3 3 2 3" xfId="13746"/>
    <cellStyle name="Navadno 3 2 2 2 3 3 3 2 3 2" xfId="27904"/>
    <cellStyle name="Navadno 3 2 2 2 3 3 3 2 4" xfId="18004"/>
    <cellStyle name="Navadno 3 2 2 2 3 3 3 2 5" xfId="30244"/>
    <cellStyle name="Navadno 3 2 2 2 3 3 3 2 6" xfId="31379"/>
    <cellStyle name="Navadno 3 2 2 2 3 3 3 3" xfId="3886"/>
    <cellStyle name="Navadno 3 2 2 2 3 3 3 3 2" xfId="8112"/>
    <cellStyle name="Navadno 3 2 2 2 3 3 3 3 2 2" xfId="22270"/>
    <cellStyle name="Navadno 3 2 2 2 3 3 3 3 3" xfId="12338"/>
    <cellStyle name="Navadno 3 2 2 2 3 3 3 3 3 2" xfId="26496"/>
    <cellStyle name="Navadno 3 2 2 2 3 3 3 3 4" xfId="16596"/>
    <cellStyle name="Navadno 3 2 2 2 3 3 3 3 5" xfId="29556"/>
    <cellStyle name="Navadno 3 2 2 2 3 3 3 3 6" xfId="31380"/>
    <cellStyle name="Navadno 3 2 2 2 3 3 3 4" xfId="2478"/>
    <cellStyle name="Navadno 3 2 2 2 3 3 3 4 2" xfId="19420"/>
    <cellStyle name="Navadno 3 2 2 2 3 3 3 5" xfId="6704"/>
    <cellStyle name="Navadno 3 2 2 2 3 3 3 5 2" xfId="20862"/>
    <cellStyle name="Navadno 3 2 2 2 3 3 3 6" xfId="10930"/>
    <cellStyle name="Navadno 3 2 2 2 3 3 3 6 2" xfId="25088"/>
    <cellStyle name="Navadno 3 2 2 2 3 3 3 7" xfId="15188"/>
    <cellStyle name="Navadno 3 2 2 2 3 3 3 8" xfId="28836"/>
    <cellStyle name="Navadno 3 2 2 2 3 3 3 9" xfId="30948"/>
    <cellStyle name="Navadno 3 2 2 2 3 3 4" xfId="4590"/>
    <cellStyle name="Navadno 3 2 2 2 3 3 4 2" xfId="8816"/>
    <cellStyle name="Navadno 3 2 2 2 3 3 4 2 2" xfId="22974"/>
    <cellStyle name="Navadno 3 2 2 2 3 3 4 3" xfId="13042"/>
    <cellStyle name="Navadno 3 2 2 2 3 3 4 3 2" xfId="27200"/>
    <cellStyle name="Navadno 3 2 2 2 3 3 4 4" xfId="17300"/>
    <cellStyle name="Navadno 3 2 2 2 3 3 4 5" xfId="29892"/>
    <cellStyle name="Navadno 3 2 2 2 3 3 4 6" xfId="31381"/>
    <cellStyle name="Navadno 3 2 2 2 3 3 5" xfId="3182"/>
    <cellStyle name="Navadno 3 2 2 2 3 3 5 2" xfId="7408"/>
    <cellStyle name="Navadno 3 2 2 2 3 3 5 2 2" xfId="21566"/>
    <cellStyle name="Navadno 3 2 2 2 3 3 5 3" xfId="11634"/>
    <cellStyle name="Navadno 3 2 2 2 3 3 5 3 2" xfId="25792"/>
    <cellStyle name="Navadno 3 2 2 2 3 3 5 4" xfId="15892"/>
    <cellStyle name="Navadno 3 2 2 2 3 3 5 5" xfId="29204"/>
    <cellStyle name="Navadno 3 2 2 2 3 3 5 6" xfId="31382"/>
    <cellStyle name="Navadno 3 2 2 2 3 3 6" xfId="1774"/>
    <cellStyle name="Navadno 3 2 2 2 3 3 6 2" xfId="18716"/>
    <cellStyle name="Navadno 3 2 2 2 3 3 7" xfId="6000"/>
    <cellStyle name="Navadno 3 2 2 2 3 3 7 2" xfId="20158"/>
    <cellStyle name="Navadno 3 2 2 2 3 3 8" xfId="10226"/>
    <cellStyle name="Navadno 3 2 2 2 3 3 8 2" xfId="24384"/>
    <cellStyle name="Navadno 3 2 2 2 3 3 9" xfId="14484"/>
    <cellStyle name="Navadno 3 2 2 2 3 4" xfId="473"/>
    <cellStyle name="Navadno 3 2 2 2 3 4 10" xfId="30669"/>
    <cellStyle name="Navadno 3 2 2 2 3 4 11" xfId="31383"/>
    <cellStyle name="Navadno 3 2 2 2 3 4 2" xfId="1177"/>
    <cellStyle name="Navadno 3 2 2 2 3 4 2 10" xfId="31384"/>
    <cellStyle name="Navadno 3 2 2 2 3 4 2 2" xfId="5438"/>
    <cellStyle name="Navadno 3 2 2 2 3 4 2 2 2" xfId="9664"/>
    <cellStyle name="Navadno 3 2 2 2 3 4 2 2 2 2" xfId="23822"/>
    <cellStyle name="Navadno 3 2 2 2 3 4 2 2 3" xfId="13890"/>
    <cellStyle name="Navadno 3 2 2 2 3 4 2 2 3 2" xfId="28048"/>
    <cellStyle name="Navadno 3 2 2 2 3 4 2 2 4" xfId="18148"/>
    <cellStyle name="Navadno 3 2 2 2 3 4 2 2 5" xfId="30317"/>
    <cellStyle name="Navadno 3 2 2 2 3 4 2 2 6" xfId="31385"/>
    <cellStyle name="Navadno 3 2 2 2 3 4 2 3" xfId="4030"/>
    <cellStyle name="Navadno 3 2 2 2 3 4 2 3 2" xfId="8256"/>
    <cellStyle name="Navadno 3 2 2 2 3 4 2 3 2 2" xfId="22414"/>
    <cellStyle name="Navadno 3 2 2 2 3 4 2 3 3" xfId="12482"/>
    <cellStyle name="Navadno 3 2 2 2 3 4 2 3 3 2" xfId="26640"/>
    <cellStyle name="Navadno 3 2 2 2 3 4 2 3 4" xfId="16740"/>
    <cellStyle name="Navadno 3 2 2 2 3 4 2 3 5" xfId="29629"/>
    <cellStyle name="Navadno 3 2 2 2 3 4 2 3 6" xfId="31386"/>
    <cellStyle name="Navadno 3 2 2 2 3 4 2 4" xfId="2622"/>
    <cellStyle name="Navadno 3 2 2 2 3 4 2 4 2" xfId="19564"/>
    <cellStyle name="Navadno 3 2 2 2 3 4 2 5" xfId="6848"/>
    <cellStyle name="Navadno 3 2 2 2 3 4 2 5 2" xfId="21006"/>
    <cellStyle name="Navadno 3 2 2 2 3 4 2 6" xfId="11074"/>
    <cellStyle name="Navadno 3 2 2 2 3 4 2 6 2" xfId="25232"/>
    <cellStyle name="Navadno 3 2 2 2 3 4 2 7" xfId="15332"/>
    <cellStyle name="Navadno 3 2 2 2 3 4 2 8" xfId="28909"/>
    <cellStyle name="Navadno 3 2 2 2 3 4 2 9" xfId="31021"/>
    <cellStyle name="Navadno 3 2 2 2 3 4 3" xfId="4734"/>
    <cellStyle name="Navadno 3 2 2 2 3 4 3 2" xfId="8960"/>
    <cellStyle name="Navadno 3 2 2 2 3 4 3 2 2" xfId="23118"/>
    <cellStyle name="Navadno 3 2 2 2 3 4 3 3" xfId="13186"/>
    <cellStyle name="Navadno 3 2 2 2 3 4 3 3 2" xfId="27344"/>
    <cellStyle name="Navadno 3 2 2 2 3 4 3 4" xfId="17444"/>
    <cellStyle name="Navadno 3 2 2 2 3 4 3 5" xfId="29965"/>
    <cellStyle name="Navadno 3 2 2 2 3 4 3 6" xfId="31387"/>
    <cellStyle name="Navadno 3 2 2 2 3 4 4" xfId="3326"/>
    <cellStyle name="Navadno 3 2 2 2 3 4 4 2" xfId="7552"/>
    <cellStyle name="Navadno 3 2 2 2 3 4 4 2 2" xfId="21710"/>
    <cellStyle name="Navadno 3 2 2 2 3 4 4 3" xfId="11778"/>
    <cellStyle name="Navadno 3 2 2 2 3 4 4 3 2" xfId="25936"/>
    <cellStyle name="Navadno 3 2 2 2 3 4 4 4" xfId="16036"/>
    <cellStyle name="Navadno 3 2 2 2 3 4 4 5" xfId="29277"/>
    <cellStyle name="Navadno 3 2 2 2 3 4 4 6" xfId="31388"/>
    <cellStyle name="Navadno 3 2 2 2 3 4 5" xfId="1918"/>
    <cellStyle name="Navadno 3 2 2 2 3 4 5 2" xfId="18860"/>
    <cellStyle name="Navadno 3 2 2 2 3 4 6" xfId="6144"/>
    <cellStyle name="Navadno 3 2 2 2 3 4 6 2" xfId="20302"/>
    <cellStyle name="Navadno 3 2 2 2 3 4 7" xfId="10370"/>
    <cellStyle name="Navadno 3 2 2 2 3 4 7 2" xfId="24528"/>
    <cellStyle name="Navadno 3 2 2 2 3 4 8" xfId="14628"/>
    <cellStyle name="Navadno 3 2 2 2 3 4 9" xfId="28557"/>
    <cellStyle name="Navadno 3 2 2 2 3 5" xfId="825"/>
    <cellStyle name="Navadno 3 2 2 2 3 5 10" xfId="31389"/>
    <cellStyle name="Navadno 3 2 2 2 3 5 2" xfId="5086"/>
    <cellStyle name="Navadno 3 2 2 2 3 5 2 2" xfId="9312"/>
    <cellStyle name="Navadno 3 2 2 2 3 5 2 2 2" xfId="23470"/>
    <cellStyle name="Navadno 3 2 2 2 3 5 2 3" xfId="13538"/>
    <cellStyle name="Navadno 3 2 2 2 3 5 2 3 2" xfId="27696"/>
    <cellStyle name="Navadno 3 2 2 2 3 5 2 4" xfId="17796"/>
    <cellStyle name="Navadno 3 2 2 2 3 5 2 5" xfId="30141"/>
    <cellStyle name="Navadno 3 2 2 2 3 5 2 6" xfId="31390"/>
    <cellStyle name="Navadno 3 2 2 2 3 5 3" xfId="3678"/>
    <cellStyle name="Navadno 3 2 2 2 3 5 3 2" xfId="7904"/>
    <cellStyle name="Navadno 3 2 2 2 3 5 3 2 2" xfId="22062"/>
    <cellStyle name="Navadno 3 2 2 2 3 5 3 3" xfId="12130"/>
    <cellStyle name="Navadno 3 2 2 2 3 5 3 3 2" xfId="26288"/>
    <cellStyle name="Navadno 3 2 2 2 3 5 3 4" xfId="16388"/>
    <cellStyle name="Navadno 3 2 2 2 3 5 3 5" xfId="29453"/>
    <cellStyle name="Navadno 3 2 2 2 3 5 3 6" xfId="31391"/>
    <cellStyle name="Navadno 3 2 2 2 3 5 4" xfId="2270"/>
    <cellStyle name="Navadno 3 2 2 2 3 5 4 2" xfId="19212"/>
    <cellStyle name="Navadno 3 2 2 2 3 5 5" xfId="6496"/>
    <cellStyle name="Navadno 3 2 2 2 3 5 5 2" xfId="20654"/>
    <cellStyle name="Navadno 3 2 2 2 3 5 6" xfId="10722"/>
    <cellStyle name="Navadno 3 2 2 2 3 5 6 2" xfId="24880"/>
    <cellStyle name="Navadno 3 2 2 2 3 5 7" xfId="14980"/>
    <cellStyle name="Navadno 3 2 2 2 3 5 8" xfId="28733"/>
    <cellStyle name="Navadno 3 2 2 2 3 5 9" xfId="30845"/>
    <cellStyle name="Navadno 3 2 2 2 3 6" xfId="4350"/>
    <cellStyle name="Navadno 3 2 2 2 3 6 2" xfId="8576"/>
    <cellStyle name="Navadno 3 2 2 2 3 6 2 2" xfId="22734"/>
    <cellStyle name="Navadno 3 2 2 2 3 6 3" xfId="12802"/>
    <cellStyle name="Navadno 3 2 2 2 3 6 3 2" xfId="26960"/>
    <cellStyle name="Navadno 3 2 2 2 3 6 4" xfId="17060"/>
    <cellStyle name="Navadno 3 2 2 2 3 6 5" xfId="29773"/>
    <cellStyle name="Navadno 3 2 2 2 3 6 6" xfId="31392"/>
    <cellStyle name="Navadno 3 2 2 2 3 7" xfId="2942"/>
    <cellStyle name="Navadno 3 2 2 2 3 7 2" xfId="7168"/>
    <cellStyle name="Navadno 3 2 2 2 3 7 2 2" xfId="21326"/>
    <cellStyle name="Navadno 3 2 2 2 3 7 3" xfId="11394"/>
    <cellStyle name="Navadno 3 2 2 2 3 7 3 2" xfId="25552"/>
    <cellStyle name="Navadno 3 2 2 2 3 7 4" xfId="15652"/>
    <cellStyle name="Navadno 3 2 2 2 3 7 5" xfId="29085"/>
    <cellStyle name="Navadno 3 2 2 2 3 7 6" xfId="31393"/>
    <cellStyle name="Navadno 3 2 2 2 3 8" xfId="1502"/>
    <cellStyle name="Navadno 3 2 2 2 3 8 2" xfId="18444"/>
    <cellStyle name="Navadno 3 2 2 2 3 9" xfId="5728"/>
    <cellStyle name="Navadno 3 2 2 2 3 9 2" xfId="19886"/>
    <cellStyle name="Navadno 3 2 2 2 4" xfId="120"/>
    <cellStyle name="Navadno 3 2 2 2 4 10" xfId="14276"/>
    <cellStyle name="Navadno 3 2 2 2 4 11" xfId="28381"/>
    <cellStyle name="Navadno 3 2 2 2 4 12" xfId="30493"/>
    <cellStyle name="Navadno 3 2 2 2 4 13" xfId="31394"/>
    <cellStyle name="Navadno 3 2 2 2 4 2" xfId="280"/>
    <cellStyle name="Navadno 3 2 2 2 4 2 10" xfId="28477"/>
    <cellStyle name="Navadno 3 2 2 2 4 2 11" xfId="30573"/>
    <cellStyle name="Navadno 3 2 2 2 4 2 12" xfId="31395"/>
    <cellStyle name="Navadno 3 2 2 2 4 2 2" xfId="633"/>
    <cellStyle name="Navadno 3 2 2 2 4 2 2 10" xfId="30749"/>
    <cellStyle name="Navadno 3 2 2 2 4 2 2 11" xfId="31396"/>
    <cellStyle name="Navadno 3 2 2 2 4 2 2 2" xfId="1337"/>
    <cellStyle name="Navadno 3 2 2 2 4 2 2 2 10" xfId="31397"/>
    <cellStyle name="Navadno 3 2 2 2 4 2 2 2 2" xfId="5598"/>
    <cellStyle name="Navadno 3 2 2 2 4 2 2 2 2 2" xfId="9824"/>
    <cellStyle name="Navadno 3 2 2 2 4 2 2 2 2 2 2" xfId="23982"/>
    <cellStyle name="Navadno 3 2 2 2 4 2 2 2 2 3" xfId="14050"/>
    <cellStyle name="Navadno 3 2 2 2 4 2 2 2 2 3 2" xfId="28208"/>
    <cellStyle name="Navadno 3 2 2 2 4 2 2 2 2 4" xfId="18308"/>
    <cellStyle name="Navadno 3 2 2 2 4 2 2 2 2 5" xfId="30397"/>
    <cellStyle name="Navadno 3 2 2 2 4 2 2 2 2 6" xfId="31398"/>
    <cellStyle name="Navadno 3 2 2 2 4 2 2 2 3" xfId="4190"/>
    <cellStyle name="Navadno 3 2 2 2 4 2 2 2 3 2" xfId="8416"/>
    <cellStyle name="Navadno 3 2 2 2 4 2 2 2 3 2 2" xfId="22574"/>
    <cellStyle name="Navadno 3 2 2 2 4 2 2 2 3 3" xfId="12642"/>
    <cellStyle name="Navadno 3 2 2 2 4 2 2 2 3 3 2" xfId="26800"/>
    <cellStyle name="Navadno 3 2 2 2 4 2 2 2 3 4" xfId="16900"/>
    <cellStyle name="Navadno 3 2 2 2 4 2 2 2 3 5" xfId="29709"/>
    <cellStyle name="Navadno 3 2 2 2 4 2 2 2 3 6" xfId="31399"/>
    <cellStyle name="Navadno 3 2 2 2 4 2 2 2 4" xfId="2782"/>
    <cellStyle name="Navadno 3 2 2 2 4 2 2 2 4 2" xfId="19724"/>
    <cellStyle name="Navadno 3 2 2 2 4 2 2 2 5" xfId="7008"/>
    <cellStyle name="Navadno 3 2 2 2 4 2 2 2 5 2" xfId="21166"/>
    <cellStyle name="Navadno 3 2 2 2 4 2 2 2 6" xfId="11234"/>
    <cellStyle name="Navadno 3 2 2 2 4 2 2 2 6 2" xfId="25392"/>
    <cellStyle name="Navadno 3 2 2 2 4 2 2 2 7" xfId="15492"/>
    <cellStyle name="Navadno 3 2 2 2 4 2 2 2 8" xfId="28989"/>
    <cellStyle name="Navadno 3 2 2 2 4 2 2 2 9" xfId="31101"/>
    <cellStyle name="Navadno 3 2 2 2 4 2 2 3" xfId="4894"/>
    <cellStyle name="Navadno 3 2 2 2 4 2 2 3 2" xfId="9120"/>
    <cellStyle name="Navadno 3 2 2 2 4 2 2 3 2 2" xfId="23278"/>
    <cellStyle name="Navadno 3 2 2 2 4 2 2 3 3" xfId="13346"/>
    <cellStyle name="Navadno 3 2 2 2 4 2 2 3 3 2" xfId="27504"/>
    <cellStyle name="Navadno 3 2 2 2 4 2 2 3 4" xfId="17604"/>
    <cellStyle name="Navadno 3 2 2 2 4 2 2 3 5" xfId="30045"/>
    <cellStyle name="Navadno 3 2 2 2 4 2 2 3 6" xfId="31400"/>
    <cellStyle name="Navadno 3 2 2 2 4 2 2 4" xfId="3486"/>
    <cellStyle name="Navadno 3 2 2 2 4 2 2 4 2" xfId="7712"/>
    <cellStyle name="Navadno 3 2 2 2 4 2 2 4 2 2" xfId="21870"/>
    <cellStyle name="Navadno 3 2 2 2 4 2 2 4 3" xfId="11938"/>
    <cellStyle name="Navadno 3 2 2 2 4 2 2 4 3 2" xfId="26096"/>
    <cellStyle name="Navadno 3 2 2 2 4 2 2 4 4" xfId="16196"/>
    <cellStyle name="Navadno 3 2 2 2 4 2 2 4 5" xfId="29357"/>
    <cellStyle name="Navadno 3 2 2 2 4 2 2 4 6" xfId="31401"/>
    <cellStyle name="Navadno 3 2 2 2 4 2 2 5" xfId="2078"/>
    <cellStyle name="Navadno 3 2 2 2 4 2 2 5 2" xfId="19020"/>
    <cellStyle name="Navadno 3 2 2 2 4 2 2 6" xfId="6304"/>
    <cellStyle name="Navadno 3 2 2 2 4 2 2 6 2" xfId="20462"/>
    <cellStyle name="Navadno 3 2 2 2 4 2 2 7" xfId="10530"/>
    <cellStyle name="Navadno 3 2 2 2 4 2 2 7 2" xfId="24688"/>
    <cellStyle name="Navadno 3 2 2 2 4 2 2 8" xfId="14788"/>
    <cellStyle name="Navadno 3 2 2 2 4 2 2 9" xfId="28637"/>
    <cellStyle name="Navadno 3 2 2 2 4 2 3" xfId="985"/>
    <cellStyle name="Navadno 3 2 2 2 4 2 3 10" xfId="31402"/>
    <cellStyle name="Navadno 3 2 2 2 4 2 3 2" xfId="5246"/>
    <cellStyle name="Navadno 3 2 2 2 4 2 3 2 2" xfId="9472"/>
    <cellStyle name="Navadno 3 2 2 2 4 2 3 2 2 2" xfId="23630"/>
    <cellStyle name="Navadno 3 2 2 2 4 2 3 2 3" xfId="13698"/>
    <cellStyle name="Navadno 3 2 2 2 4 2 3 2 3 2" xfId="27856"/>
    <cellStyle name="Navadno 3 2 2 2 4 2 3 2 4" xfId="17956"/>
    <cellStyle name="Navadno 3 2 2 2 4 2 3 2 5" xfId="30221"/>
    <cellStyle name="Navadno 3 2 2 2 4 2 3 2 6" xfId="31403"/>
    <cellStyle name="Navadno 3 2 2 2 4 2 3 3" xfId="3838"/>
    <cellStyle name="Navadno 3 2 2 2 4 2 3 3 2" xfId="8064"/>
    <cellStyle name="Navadno 3 2 2 2 4 2 3 3 2 2" xfId="22222"/>
    <cellStyle name="Navadno 3 2 2 2 4 2 3 3 3" xfId="12290"/>
    <cellStyle name="Navadno 3 2 2 2 4 2 3 3 3 2" xfId="26448"/>
    <cellStyle name="Navadno 3 2 2 2 4 2 3 3 4" xfId="16548"/>
    <cellStyle name="Navadno 3 2 2 2 4 2 3 3 5" xfId="29533"/>
    <cellStyle name="Navadno 3 2 2 2 4 2 3 3 6" xfId="31404"/>
    <cellStyle name="Navadno 3 2 2 2 4 2 3 4" xfId="2430"/>
    <cellStyle name="Navadno 3 2 2 2 4 2 3 4 2" xfId="19372"/>
    <cellStyle name="Navadno 3 2 2 2 4 2 3 5" xfId="6656"/>
    <cellStyle name="Navadno 3 2 2 2 4 2 3 5 2" xfId="20814"/>
    <cellStyle name="Navadno 3 2 2 2 4 2 3 6" xfId="10882"/>
    <cellStyle name="Navadno 3 2 2 2 4 2 3 6 2" xfId="25040"/>
    <cellStyle name="Navadno 3 2 2 2 4 2 3 7" xfId="15140"/>
    <cellStyle name="Navadno 3 2 2 2 4 2 3 8" xfId="28813"/>
    <cellStyle name="Navadno 3 2 2 2 4 2 3 9" xfId="30925"/>
    <cellStyle name="Navadno 3 2 2 2 4 2 4" xfId="4542"/>
    <cellStyle name="Navadno 3 2 2 2 4 2 4 2" xfId="8768"/>
    <cellStyle name="Navadno 3 2 2 2 4 2 4 2 2" xfId="22926"/>
    <cellStyle name="Navadno 3 2 2 2 4 2 4 3" xfId="12994"/>
    <cellStyle name="Navadno 3 2 2 2 4 2 4 3 2" xfId="27152"/>
    <cellStyle name="Navadno 3 2 2 2 4 2 4 4" xfId="17252"/>
    <cellStyle name="Navadno 3 2 2 2 4 2 4 5" xfId="29869"/>
    <cellStyle name="Navadno 3 2 2 2 4 2 4 6" xfId="31405"/>
    <cellStyle name="Navadno 3 2 2 2 4 2 5" xfId="3134"/>
    <cellStyle name="Navadno 3 2 2 2 4 2 5 2" xfId="7360"/>
    <cellStyle name="Navadno 3 2 2 2 4 2 5 2 2" xfId="21518"/>
    <cellStyle name="Navadno 3 2 2 2 4 2 5 3" xfId="11586"/>
    <cellStyle name="Navadno 3 2 2 2 4 2 5 3 2" xfId="25744"/>
    <cellStyle name="Navadno 3 2 2 2 4 2 5 4" xfId="15844"/>
    <cellStyle name="Navadno 3 2 2 2 4 2 5 5" xfId="29181"/>
    <cellStyle name="Navadno 3 2 2 2 4 2 5 6" xfId="31406"/>
    <cellStyle name="Navadno 3 2 2 2 4 2 6" xfId="1726"/>
    <cellStyle name="Navadno 3 2 2 2 4 2 6 2" xfId="18668"/>
    <cellStyle name="Navadno 3 2 2 2 4 2 7" xfId="5952"/>
    <cellStyle name="Navadno 3 2 2 2 4 2 7 2" xfId="20110"/>
    <cellStyle name="Navadno 3 2 2 2 4 2 8" xfId="10178"/>
    <cellStyle name="Navadno 3 2 2 2 4 2 8 2" xfId="24336"/>
    <cellStyle name="Navadno 3 2 2 2 4 2 9" xfId="14436"/>
    <cellStyle name="Navadno 3 2 2 2 4 3" xfId="505"/>
    <cellStyle name="Navadno 3 2 2 2 4 3 10" xfId="30685"/>
    <cellStyle name="Navadno 3 2 2 2 4 3 11" xfId="31407"/>
    <cellStyle name="Navadno 3 2 2 2 4 3 2" xfId="1209"/>
    <cellStyle name="Navadno 3 2 2 2 4 3 2 10" xfId="31408"/>
    <cellStyle name="Navadno 3 2 2 2 4 3 2 2" xfId="5470"/>
    <cellStyle name="Navadno 3 2 2 2 4 3 2 2 2" xfId="9696"/>
    <cellStyle name="Navadno 3 2 2 2 4 3 2 2 2 2" xfId="23854"/>
    <cellStyle name="Navadno 3 2 2 2 4 3 2 2 3" xfId="13922"/>
    <cellStyle name="Navadno 3 2 2 2 4 3 2 2 3 2" xfId="28080"/>
    <cellStyle name="Navadno 3 2 2 2 4 3 2 2 4" xfId="18180"/>
    <cellStyle name="Navadno 3 2 2 2 4 3 2 2 5" xfId="30333"/>
    <cellStyle name="Navadno 3 2 2 2 4 3 2 2 6" xfId="31409"/>
    <cellStyle name="Navadno 3 2 2 2 4 3 2 3" xfId="4062"/>
    <cellStyle name="Navadno 3 2 2 2 4 3 2 3 2" xfId="8288"/>
    <cellStyle name="Navadno 3 2 2 2 4 3 2 3 2 2" xfId="22446"/>
    <cellStyle name="Navadno 3 2 2 2 4 3 2 3 3" xfId="12514"/>
    <cellStyle name="Navadno 3 2 2 2 4 3 2 3 3 2" xfId="26672"/>
    <cellStyle name="Navadno 3 2 2 2 4 3 2 3 4" xfId="16772"/>
    <cellStyle name="Navadno 3 2 2 2 4 3 2 3 5" xfId="29645"/>
    <cellStyle name="Navadno 3 2 2 2 4 3 2 3 6" xfId="31410"/>
    <cellStyle name="Navadno 3 2 2 2 4 3 2 4" xfId="2654"/>
    <cellStyle name="Navadno 3 2 2 2 4 3 2 4 2" xfId="19596"/>
    <cellStyle name="Navadno 3 2 2 2 4 3 2 5" xfId="6880"/>
    <cellStyle name="Navadno 3 2 2 2 4 3 2 5 2" xfId="21038"/>
    <cellStyle name="Navadno 3 2 2 2 4 3 2 6" xfId="11106"/>
    <cellStyle name="Navadno 3 2 2 2 4 3 2 6 2" xfId="25264"/>
    <cellStyle name="Navadno 3 2 2 2 4 3 2 7" xfId="15364"/>
    <cellStyle name="Navadno 3 2 2 2 4 3 2 8" xfId="28925"/>
    <cellStyle name="Navadno 3 2 2 2 4 3 2 9" xfId="31037"/>
    <cellStyle name="Navadno 3 2 2 2 4 3 3" xfId="4766"/>
    <cellStyle name="Navadno 3 2 2 2 4 3 3 2" xfId="8992"/>
    <cellStyle name="Navadno 3 2 2 2 4 3 3 2 2" xfId="23150"/>
    <cellStyle name="Navadno 3 2 2 2 4 3 3 3" xfId="13218"/>
    <cellStyle name="Navadno 3 2 2 2 4 3 3 3 2" xfId="27376"/>
    <cellStyle name="Navadno 3 2 2 2 4 3 3 4" xfId="17476"/>
    <cellStyle name="Navadno 3 2 2 2 4 3 3 5" xfId="29981"/>
    <cellStyle name="Navadno 3 2 2 2 4 3 3 6" xfId="31411"/>
    <cellStyle name="Navadno 3 2 2 2 4 3 4" xfId="3358"/>
    <cellStyle name="Navadno 3 2 2 2 4 3 4 2" xfId="7584"/>
    <cellStyle name="Navadno 3 2 2 2 4 3 4 2 2" xfId="21742"/>
    <cellStyle name="Navadno 3 2 2 2 4 3 4 3" xfId="11810"/>
    <cellStyle name="Navadno 3 2 2 2 4 3 4 3 2" xfId="25968"/>
    <cellStyle name="Navadno 3 2 2 2 4 3 4 4" xfId="16068"/>
    <cellStyle name="Navadno 3 2 2 2 4 3 4 5" xfId="29293"/>
    <cellStyle name="Navadno 3 2 2 2 4 3 4 6" xfId="31412"/>
    <cellStyle name="Navadno 3 2 2 2 4 3 5" xfId="1950"/>
    <cellStyle name="Navadno 3 2 2 2 4 3 5 2" xfId="18892"/>
    <cellStyle name="Navadno 3 2 2 2 4 3 6" xfId="6176"/>
    <cellStyle name="Navadno 3 2 2 2 4 3 6 2" xfId="20334"/>
    <cellStyle name="Navadno 3 2 2 2 4 3 7" xfId="10402"/>
    <cellStyle name="Navadno 3 2 2 2 4 3 7 2" xfId="24560"/>
    <cellStyle name="Navadno 3 2 2 2 4 3 8" xfId="14660"/>
    <cellStyle name="Navadno 3 2 2 2 4 3 9" xfId="28573"/>
    <cellStyle name="Navadno 3 2 2 2 4 4" xfId="857"/>
    <cellStyle name="Navadno 3 2 2 2 4 4 10" xfId="31413"/>
    <cellStyle name="Navadno 3 2 2 2 4 4 2" xfId="5118"/>
    <cellStyle name="Navadno 3 2 2 2 4 4 2 2" xfId="9344"/>
    <cellStyle name="Navadno 3 2 2 2 4 4 2 2 2" xfId="23502"/>
    <cellStyle name="Navadno 3 2 2 2 4 4 2 3" xfId="13570"/>
    <cellStyle name="Navadno 3 2 2 2 4 4 2 3 2" xfId="27728"/>
    <cellStyle name="Navadno 3 2 2 2 4 4 2 4" xfId="17828"/>
    <cellStyle name="Navadno 3 2 2 2 4 4 2 5" xfId="30157"/>
    <cellStyle name="Navadno 3 2 2 2 4 4 2 6" xfId="31414"/>
    <cellStyle name="Navadno 3 2 2 2 4 4 3" xfId="3710"/>
    <cellStyle name="Navadno 3 2 2 2 4 4 3 2" xfId="7936"/>
    <cellStyle name="Navadno 3 2 2 2 4 4 3 2 2" xfId="22094"/>
    <cellStyle name="Navadno 3 2 2 2 4 4 3 3" xfId="12162"/>
    <cellStyle name="Navadno 3 2 2 2 4 4 3 3 2" xfId="26320"/>
    <cellStyle name="Navadno 3 2 2 2 4 4 3 4" xfId="16420"/>
    <cellStyle name="Navadno 3 2 2 2 4 4 3 5" xfId="29469"/>
    <cellStyle name="Navadno 3 2 2 2 4 4 3 6" xfId="31415"/>
    <cellStyle name="Navadno 3 2 2 2 4 4 4" xfId="2302"/>
    <cellStyle name="Navadno 3 2 2 2 4 4 4 2" xfId="19244"/>
    <cellStyle name="Navadno 3 2 2 2 4 4 5" xfId="6528"/>
    <cellStyle name="Navadno 3 2 2 2 4 4 5 2" xfId="20686"/>
    <cellStyle name="Navadno 3 2 2 2 4 4 6" xfId="10754"/>
    <cellStyle name="Navadno 3 2 2 2 4 4 6 2" xfId="24912"/>
    <cellStyle name="Navadno 3 2 2 2 4 4 7" xfId="15012"/>
    <cellStyle name="Navadno 3 2 2 2 4 4 8" xfId="28749"/>
    <cellStyle name="Navadno 3 2 2 2 4 4 9" xfId="30861"/>
    <cellStyle name="Navadno 3 2 2 2 4 5" xfId="4382"/>
    <cellStyle name="Navadno 3 2 2 2 4 5 2" xfId="8608"/>
    <cellStyle name="Navadno 3 2 2 2 4 5 2 2" xfId="22766"/>
    <cellStyle name="Navadno 3 2 2 2 4 5 3" xfId="12834"/>
    <cellStyle name="Navadno 3 2 2 2 4 5 3 2" xfId="26992"/>
    <cellStyle name="Navadno 3 2 2 2 4 5 4" xfId="17092"/>
    <cellStyle name="Navadno 3 2 2 2 4 5 5" xfId="29789"/>
    <cellStyle name="Navadno 3 2 2 2 4 5 6" xfId="31416"/>
    <cellStyle name="Navadno 3 2 2 2 4 6" xfId="2974"/>
    <cellStyle name="Navadno 3 2 2 2 4 6 2" xfId="7200"/>
    <cellStyle name="Navadno 3 2 2 2 4 6 2 2" xfId="21358"/>
    <cellStyle name="Navadno 3 2 2 2 4 6 3" xfId="11426"/>
    <cellStyle name="Navadno 3 2 2 2 4 6 3 2" xfId="25584"/>
    <cellStyle name="Navadno 3 2 2 2 4 6 4" xfId="15684"/>
    <cellStyle name="Navadno 3 2 2 2 4 6 5" xfId="29101"/>
    <cellStyle name="Navadno 3 2 2 2 4 6 6" xfId="31417"/>
    <cellStyle name="Navadno 3 2 2 2 4 7" xfId="1566"/>
    <cellStyle name="Navadno 3 2 2 2 4 7 2" xfId="18508"/>
    <cellStyle name="Navadno 3 2 2 2 4 8" xfId="5792"/>
    <cellStyle name="Navadno 3 2 2 2 4 8 2" xfId="19950"/>
    <cellStyle name="Navadno 3 2 2 2 4 9" xfId="10018"/>
    <cellStyle name="Navadno 3 2 2 2 4 9 2" xfId="24176"/>
    <cellStyle name="Navadno 3 2 2 2 5" xfId="50"/>
    <cellStyle name="Navadno 3 2 2 2 5 10" xfId="14244"/>
    <cellStyle name="Navadno 3 2 2 2 5 11" xfId="28349"/>
    <cellStyle name="Navadno 3 2 2 2 5 12" xfId="30461"/>
    <cellStyle name="Navadno 3 2 2 2 5 13" xfId="31418"/>
    <cellStyle name="Navadno 3 2 2 2 5 2" xfId="216"/>
    <cellStyle name="Navadno 3 2 2 2 5 2 10" xfId="28461"/>
    <cellStyle name="Navadno 3 2 2 2 5 2 11" xfId="30541"/>
    <cellStyle name="Navadno 3 2 2 2 5 2 12" xfId="31419"/>
    <cellStyle name="Navadno 3 2 2 2 5 2 2" xfId="569"/>
    <cellStyle name="Navadno 3 2 2 2 5 2 2 10" xfId="30717"/>
    <cellStyle name="Navadno 3 2 2 2 5 2 2 11" xfId="31420"/>
    <cellStyle name="Navadno 3 2 2 2 5 2 2 2" xfId="1273"/>
    <cellStyle name="Navadno 3 2 2 2 5 2 2 2 10" xfId="31421"/>
    <cellStyle name="Navadno 3 2 2 2 5 2 2 2 2" xfId="5534"/>
    <cellStyle name="Navadno 3 2 2 2 5 2 2 2 2 2" xfId="9760"/>
    <cellStyle name="Navadno 3 2 2 2 5 2 2 2 2 2 2" xfId="23918"/>
    <cellStyle name="Navadno 3 2 2 2 5 2 2 2 2 3" xfId="13986"/>
    <cellStyle name="Navadno 3 2 2 2 5 2 2 2 2 3 2" xfId="28144"/>
    <cellStyle name="Navadno 3 2 2 2 5 2 2 2 2 4" xfId="18244"/>
    <cellStyle name="Navadno 3 2 2 2 5 2 2 2 2 5" xfId="30365"/>
    <cellStyle name="Navadno 3 2 2 2 5 2 2 2 2 6" xfId="31422"/>
    <cellStyle name="Navadno 3 2 2 2 5 2 2 2 3" xfId="4126"/>
    <cellStyle name="Navadno 3 2 2 2 5 2 2 2 3 2" xfId="8352"/>
    <cellStyle name="Navadno 3 2 2 2 5 2 2 2 3 2 2" xfId="22510"/>
    <cellStyle name="Navadno 3 2 2 2 5 2 2 2 3 3" xfId="12578"/>
    <cellStyle name="Navadno 3 2 2 2 5 2 2 2 3 3 2" xfId="26736"/>
    <cellStyle name="Navadno 3 2 2 2 5 2 2 2 3 4" xfId="16836"/>
    <cellStyle name="Navadno 3 2 2 2 5 2 2 2 3 5" xfId="29677"/>
    <cellStyle name="Navadno 3 2 2 2 5 2 2 2 3 6" xfId="31423"/>
    <cellStyle name="Navadno 3 2 2 2 5 2 2 2 4" xfId="2718"/>
    <cellStyle name="Navadno 3 2 2 2 5 2 2 2 4 2" xfId="19660"/>
    <cellStyle name="Navadno 3 2 2 2 5 2 2 2 5" xfId="6944"/>
    <cellStyle name="Navadno 3 2 2 2 5 2 2 2 5 2" xfId="21102"/>
    <cellStyle name="Navadno 3 2 2 2 5 2 2 2 6" xfId="11170"/>
    <cellStyle name="Navadno 3 2 2 2 5 2 2 2 6 2" xfId="25328"/>
    <cellStyle name="Navadno 3 2 2 2 5 2 2 2 7" xfId="15428"/>
    <cellStyle name="Navadno 3 2 2 2 5 2 2 2 8" xfId="28957"/>
    <cellStyle name="Navadno 3 2 2 2 5 2 2 2 9" xfId="31069"/>
    <cellStyle name="Navadno 3 2 2 2 5 2 2 3" xfId="4830"/>
    <cellStyle name="Navadno 3 2 2 2 5 2 2 3 2" xfId="9056"/>
    <cellStyle name="Navadno 3 2 2 2 5 2 2 3 2 2" xfId="23214"/>
    <cellStyle name="Navadno 3 2 2 2 5 2 2 3 3" xfId="13282"/>
    <cellStyle name="Navadno 3 2 2 2 5 2 2 3 3 2" xfId="27440"/>
    <cellStyle name="Navadno 3 2 2 2 5 2 2 3 4" xfId="17540"/>
    <cellStyle name="Navadno 3 2 2 2 5 2 2 3 5" xfId="30013"/>
    <cellStyle name="Navadno 3 2 2 2 5 2 2 3 6" xfId="31424"/>
    <cellStyle name="Navadno 3 2 2 2 5 2 2 4" xfId="3422"/>
    <cellStyle name="Navadno 3 2 2 2 5 2 2 4 2" xfId="7648"/>
    <cellStyle name="Navadno 3 2 2 2 5 2 2 4 2 2" xfId="21806"/>
    <cellStyle name="Navadno 3 2 2 2 5 2 2 4 3" xfId="11874"/>
    <cellStyle name="Navadno 3 2 2 2 5 2 2 4 3 2" xfId="26032"/>
    <cellStyle name="Navadno 3 2 2 2 5 2 2 4 4" xfId="16132"/>
    <cellStyle name="Navadno 3 2 2 2 5 2 2 4 5" xfId="29325"/>
    <cellStyle name="Navadno 3 2 2 2 5 2 2 4 6" xfId="31425"/>
    <cellStyle name="Navadno 3 2 2 2 5 2 2 5" xfId="2014"/>
    <cellStyle name="Navadno 3 2 2 2 5 2 2 5 2" xfId="18956"/>
    <cellStyle name="Navadno 3 2 2 2 5 2 2 6" xfId="6240"/>
    <cellStyle name="Navadno 3 2 2 2 5 2 2 6 2" xfId="20398"/>
    <cellStyle name="Navadno 3 2 2 2 5 2 2 7" xfId="10466"/>
    <cellStyle name="Navadno 3 2 2 2 5 2 2 7 2" xfId="24624"/>
    <cellStyle name="Navadno 3 2 2 2 5 2 2 8" xfId="14724"/>
    <cellStyle name="Navadno 3 2 2 2 5 2 2 9" xfId="28605"/>
    <cellStyle name="Navadno 3 2 2 2 5 2 3" xfId="921"/>
    <cellStyle name="Navadno 3 2 2 2 5 2 3 10" xfId="31426"/>
    <cellStyle name="Navadno 3 2 2 2 5 2 3 2" xfId="5182"/>
    <cellStyle name="Navadno 3 2 2 2 5 2 3 2 2" xfId="9408"/>
    <cellStyle name="Navadno 3 2 2 2 5 2 3 2 2 2" xfId="23566"/>
    <cellStyle name="Navadno 3 2 2 2 5 2 3 2 3" xfId="13634"/>
    <cellStyle name="Navadno 3 2 2 2 5 2 3 2 3 2" xfId="27792"/>
    <cellStyle name="Navadno 3 2 2 2 5 2 3 2 4" xfId="17892"/>
    <cellStyle name="Navadno 3 2 2 2 5 2 3 2 5" xfId="30189"/>
    <cellStyle name="Navadno 3 2 2 2 5 2 3 2 6" xfId="31427"/>
    <cellStyle name="Navadno 3 2 2 2 5 2 3 3" xfId="3774"/>
    <cellStyle name="Navadno 3 2 2 2 5 2 3 3 2" xfId="8000"/>
    <cellStyle name="Navadno 3 2 2 2 5 2 3 3 2 2" xfId="22158"/>
    <cellStyle name="Navadno 3 2 2 2 5 2 3 3 3" xfId="12226"/>
    <cellStyle name="Navadno 3 2 2 2 5 2 3 3 3 2" xfId="26384"/>
    <cellStyle name="Navadno 3 2 2 2 5 2 3 3 4" xfId="16484"/>
    <cellStyle name="Navadno 3 2 2 2 5 2 3 3 5" xfId="29501"/>
    <cellStyle name="Navadno 3 2 2 2 5 2 3 3 6" xfId="31428"/>
    <cellStyle name="Navadno 3 2 2 2 5 2 3 4" xfId="2366"/>
    <cellStyle name="Navadno 3 2 2 2 5 2 3 4 2" xfId="19308"/>
    <cellStyle name="Navadno 3 2 2 2 5 2 3 5" xfId="6592"/>
    <cellStyle name="Navadno 3 2 2 2 5 2 3 5 2" xfId="20750"/>
    <cellStyle name="Navadno 3 2 2 2 5 2 3 6" xfId="10818"/>
    <cellStyle name="Navadno 3 2 2 2 5 2 3 6 2" xfId="24976"/>
    <cellStyle name="Navadno 3 2 2 2 5 2 3 7" xfId="15076"/>
    <cellStyle name="Navadno 3 2 2 2 5 2 3 8" xfId="28781"/>
    <cellStyle name="Navadno 3 2 2 2 5 2 3 9" xfId="30893"/>
    <cellStyle name="Navadno 3 2 2 2 5 2 4" xfId="4478"/>
    <cellStyle name="Navadno 3 2 2 2 5 2 4 2" xfId="8704"/>
    <cellStyle name="Navadno 3 2 2 2 5 2 4 2 2" xfId="22862"/>
    <cellStyle name="Navadno 3 2 2 2 5 2 4 3" xfId="12930"/>
    <cellStyle name="Navadno 3 2 2 2 5 2 4 3 2" xfId="27088"/>
    <cellStyle name="Navadno 3 2 2 2 5 2 4 4" xfId="17188"/>
    <cellStyle name="Navadno 3 2 2 2 5 2 4 5" xfId="29837"/>
    <cellStyle name="Navadno 3 2 2 2 5 2 4 6" xfId="31429"/>
    <cellStyle name="Navadno 3 2 2 2 5 2 5" xfId="3070"/>
    <cellStyle name="Navadno 3 2 2 2 5 2 5 2" xfId="7296"/>
    <cellStyle name="Navadno 3 2 2 2 5 2 5 2 2" xfId="21454"/>
    <cellStyle name="Navadno 3 2 2 2 5 2 5 3" xfId="11522"/>
    <cellStyle name="Navadno 3 2 2 2 5 2 5 3 2" xfId="25680"/>
    <cellStyle name="Navadno 3 2 2 2 5 2 5 4" xfId="15780"/>
    <cellStyle name="Navadno 3 2 2 2 5 2 5 5" xfId="29149"/>
    <cellStyle name="Navadno 3 2 2 2 5 2 5 6" xfId="31430"/>
    <cellStyle name="Navadno 3 2 2 2 5 2 6" xfId="1662"/>
    <cellStyle name="Navadno 3 2 2 2 5 2 6 2" xfId="18604"/>
    <cellStyle name="Navadno 3 2 2 2 5 2 7" xfId="5888"/>
    <cellStyle name="Navadno 3 2 2 2 5 2 7 2" xfId="20046"/>
    <cellStyle name="Navadno 3 2 2 2 5 2 8" xfId="10114"/>
    <cellStyle name="Navadno 3 2 2 2 5 2 8 2" xfId="24272"/>
    <cellStyle name="Navadno 3 2 2 2 5 2 9" xfId="14372"/>
    <cellStyle name="Navadno 3 2 2 2 5 3" xfId="441"/>
    <cellStyle name="Navadno 3 2 2 2 5 3 10" xfId="30653"/>
    <cellStyle name="Navadno 3 2 2 2 5 3 11" xfId="31431"/>
    <cellStyle name="Navadno 3 2 2 2 5 3 2" xfId="1145"/>
    <cellStyle name="Navadno 3 2 2 2 5 3 2 10" xfId="31432"/>
    <cellStyle name="Navadno 3 2 2 2 5 3 2 2" xfId="5406"/>
    <cellStyle name="Navadno 3 2 2 2 5 3 2 2 2" xfId="9632"/>
    <cellStyle name="Navadno 3 2 2 2 5 3 2 2 2 2" xfId="23790"/>
    <cellStyle name="Navadno 3 2 2 2 5 3 2 2 3" xfId="13858"/>
    <cellStyle name="Navadno 3 2 2 2 5 3 2 2 3 2" xfId="28016"/>
    <cellStyle name="Navadno 3 2 2 2 5 3 2 2 4" xfId="18116"/>
    <cellStyle name="Navadno 3 2 2 2 5 3 2 2 5" xfId="30301"/>
    <cellStyle name="Navadno 3 2 2 2 5 3 2 2 6" xfId="31433"/>
    <cellStyle name="Navadno 3 2 2 2 5 3 2 3" xfId="3998"/>
    <cellStyle name="Navadno 3 2 2 2 5 3 2 3 2" xfId="8224"/>
    <cellStyle name="Navadno 3 2 2 2 5 3 2 3 2 2" xfId="22382"/>
    <cellStyle name="Navadno 3 2 2 2 5 3 2 3 3" xfId="12450"/>
    <cellStyle name="Navadno 3 2 2 2 5 3 2 3 3 2" xfId="26608"/>
    <cellStyle name="Navadno 3 2 2 2 5 3 2 3 4" xfId="16708"/>
    <cellStyle name="Navadno 3 2 2 2 5 3 2 3 5" xfId="29613"/>
    <cellStyle name="Navadno 3 2 2 2 5 3 2 3 6" xfId="31434"/>
    <cellStyle name="Navadno 3 2 2 2 5 3 2 4" xfId="2590"/>
    <cellStyle name="Navadno 3 2 2 2 5 3 2 4 2" xfId="19532"/>
    <cellStyle name="Navadno 3 2 2 2 5 3 2 5" xfId="6816"/>
    <cellStyle name="Navadno 3 2 2 2 5 3 2 5 2" xfId="20974"/>
    <cellStyle name="Navadno 3 2 2 2 5 3 2 6" xfId="11042"/>
    <cellStyle name="Navadno 3 2 2 2 5 3 2 6 2" xfId="25200"/>
    <cellStyle name="Navadno 3 2 2 2 5 3 2 7" xfId="15300"/>
    <cellStyle name="Navadno 3 2 2 2 5 3 2 8" xfId="28893"/>
    <cellStyle name="Navadno 3 2 2 2 5 3 2 9" xfId="31005"/>
    <cellStyle name="Navadno 3 2 2 2 5 3 3" xfId="4702"/>
    <cellStyle name="Navadno 3 2 2 2 5 3 3 2" xfId="8928"/>
    <cellStyle name="Navadno 3 2 2 2 5 3 3 2 2" xfId="23086"/>
    <cellStyle name="Navadno 3 2 2 2 5 3 3 3" xfId="13154"/>
    <cellStyle name="Navadno 3 2 2 2 5 3 3 3 2" xfId="27312"/>
    <cellStyle name="Navadno 3 2 2 2 5 3 3 4" xfId="17412"/>
    <cellStyle name="Navadno 3 2 2 2 5 3 3 5" xfId="29949"/>
    <cellStyle name="Navadno 3 2 2 2 5 3 3 6" xfId="31435"/>
    <cellStyle name="Navadno 3 2 2 2 5 3 4" xfId="3294"/>
    <cellStyle name="Navadno 3 2 2 2 5 3 4 2" xfId="7520"/>
    <cellStyle name="Navadno 3 2 2 2 5 3 4 2 2" xfId="21678"/>
    <cellStyle name="Navadno 3 2 2 2 5 3 4 3" xfId="11746"/>
    <cellStyle name="Navadno 3 2 2 2 5 3 4 3 2" xfId="25904"/>
    <cellStyle name="Navadno 3 2 2 2 5 3 4 4" xfId="16004"/>
    <cellStyle name="Navadno 3 2 2 2 5 3 4 5" xfId="29261"/>
    <cellStyle name="Navadno 3 2 2 2 5 3 4 6" xfId="31436"/>
    <cellStyle name="Navadno 3 2 2 2 5 3 5" xfId="1886"/>
    <cellStyle name="Navadno 3 2 2 2 5 3 5 2" xfId="18828"/>
    <cellStyle name="Navadno 3 2 2 2 5 3 6" xfId="6112"/>
    <cellStyle name="Navadno 3 2 2 2 5 3 6 2" xfId="20270"/>
    <cellStyle name="Navadno 3 2 2 2 5 3 7" xfId="10338"/>
    <cellStyle name="Navadno 3 2 2 2 5 3 7 2" xfId="24496"/>
    <cellStyle name="Navadno 3 2 2 2 5 3 8" xfId="14596"/>
    <cellStyle name="Navadno 3 2 2 2 5 3 9" xfId="28541"/>
    <cellStyle name="Navadno 3 2 2 2 5 4" xfId="793"/>
    <cellStyle name="Navadno 3 2 2 2 5 4 10" xfId="31437"/>
    <cellStyle name="Navadno 3 2 2 2 5 4 2" xfId="5054"/>
    <cellStyle name="Navadno 3 2 2 2 5 4 2 2" xfId="9280"/>
    <cellStyle name="Navadno 3 2 2 2 5 4 2 2 2" xfId="23438"/>
    <cellStyle name="Navadno 3 2 2 2 5 4 2 3" xfId="13506"/>
    <cellStyle name="Navadno 3 2 2 2 5 4 2 3 2" xfId="27664"/>
    <cellStyle name="Navadno 3 2 2 2 5 4 2 4" xfId="17764"/>
    <cellStyle name="Navadno 3 2 2 2 5 4 2 5" xfId="30125"/>
    <cellStyle name="Navadno 3 2 2 2 5 4 2 6" xfId="31438"/>
    <cellStyle name="Navadno 3 2 2 2 5 4 3" xfId="3646"/>
    <cellStyle name="Navadno 3 2 2 2 5 4 3 2" xfId="7872"/>
    <cellStyle name="Navadno 3 2 2 2 5 4 3 2 2" xfId="22030"/>
    <cellStyle name="Navadno 3 2 2 2 5 4 3 3" xfId="12098"/>
    <cellStyle name="Navadno 3 2 2 2 5 4 3 3 2" xfId="26256"/>
    <cellStyle name="Navadno 3 2 2 2 5 4 3 4" xfId="16356"/>
    <cellStyle name="Navadno 3 2 2 2 5 4 3 5" xfId="29437"/>
    <cellStyle name="Navadno 3 2 2 2 5 4 3 6" xfId="31439"/>
    <cellStyle name="Navadno 3 2 2 2 5 4 4" xfId="2238"/>
    <cellStyle name="Navadno 3 2 2 2 5 4 4 2" xfId="19180"/>
    <cellStyle name="Navadno 3 2 2 2 5 4 5" xfId="6464"/>
    <cellStyle name="Navadno 3 2 2 2 5 4 5 2" xfId="20622"/>
    <cellStyle name="Navadno 3 2 2 2 5 4 6" xfId="10690"/>
    <cellStyle name="Navadno 3 2 2 2 5 4 6 2" xfId="24848"/>
    <cellStyle name="Navadno 3 2 2 2 5 4 7" xfId="14948"/>
    <cellStyle name="Navadno 3 2 2 2 5 4 8" xfId="28717"/>
    <cellStyle name="Navadno 3 2 2 2 5 4 9" xfId="30829"/>
    <cellStyle name="Navadno 3 2 2 2 5 5" xfId="4318"/>
    <cellStyle name="Navadno 3 2 2 2 5 5 2" xfId="8544"/>
    <cellStyle name="Navadno 3 2 2 2 5 5 2 2" xfId="22702"/>
    <cellStyle name="Navadno 3 2 2 2 5 5 3" xfId="12770"/>
    <cellStyle name="Navadno 3 2 2 2 5 5 3 2" xfId="26928"/>
    <cellStyle name="Navadno 3 2 2 2 5 5 4" xfId="17028"/>
    <cellStyle name="Navadno 3 2 2 2 5 5 5" xfId="29757"/>
    <cellStyle name="Navadno 3 2 2 2 5 5 6" xfId="31440"/>
    <cellStyle name="Navadno 3 2 2 2 5 6" xfId="2910"/>
    <cellStyle name="Navadno 3 2 2 2 5 6 2" xfId="7136"/>
    <cellStyle name="Navadno 3 2 2 2 5 6 2 2" xfId="21294"/>
    <cellStyle name="Navadno 3 2 2 2 5 6 3" xfId="11362"/>
    <cellStyle name="Navadno 3 2 2 2 5 6 3 2" xfId="25520"/>
    <cellStyle name="Navadno 3 2 2 2 5 6 4" xfId="15620"/>
    <cellStyle name="Navadno 3 2 2 2 5 6 5" xfId="29069"/>
    <cellStyle name="Navadno 3 2 2 2 5 6 6" xfId="31441"/>
    <cellStyle name="Navadno 3 2 2 2 5 7" xfId="1534"/>
    <cellStyle name="Navadno 3 2 2 2 5 7 2" xfId="18476"/>
    <cellStyle name="Navadno 3 2 2 2 5 8" xfId="5760"/>
    <cellStyle name="Navadno 3 2 2 2 5 8 2" xfId="19918"/>
    <cellStyle name="Navadno 3 2 2 2 5 9" xfId="9986"/>
    <cellStyle name="Navadno 3 2 2 2 5 9 2" xfId="24144"/>
    <cellStyle name="Navadno 3 2 2 2 6" xfId="156"/>
    <cellStyle name="Navadno 3 2 2 2 6 10" xfId="28430"/>
    <cellStyle name="Navadno 3 2 2 2 6 11" xfId="30510"/>
    <cellStyle name="Navadno 3 2 2 2 6 12" xfId="31442"/>
    <cellStyle name="Navadno 3 2 2 2 6 2" xfId="541"/>
    <cellStyle name="Navadno 3 2 2 2 6 2 10" xfId="30702"/>
    <cellStyle name="Navadno 3 2 2 2 6 2 11" xfId="31443"/>
    <cellStyle name="Navadno 3 2 2 2 6 2 2" xfId="1245"/>
    <cellStyle name="Navadno 3 2 2 2 6 2 2 10" xfId="31444"/>
    <cellStyle name="Navadno 3 2 2 2 6 2 2 2" xfId="5506"/>
    <cellStyle name="Navadno 3 2 2 2 6 2 2 2 2" xfId="9732"/>
    <cellStyle name="Navadno 3 2 2 2 6 2 2 2 2 2" xfId="23890"/>
    <cellStyle name="Navadno 3 2 2 2 6 2 2 2 3" xfId="13958"/>
    <cellStyle name="Navadno 3 2 2 2 6 2 2 2 3 2" xfId="28116"/>
    <cellStyle name="Navadno 3 2 2 2 6 2 2 2 4" xfId="18216"/>
    <cellStyle name="Navadno 3 2 2 2 6 2 2 2 5" xfId="30350"/>
    <cellStyle name="Navadno 3 2 2 2 6 2 2 2 6" xfId="31445"/>
    <cellStyle name="Navadno 3 2 2 2 6 2 2 3" xfId="4098"/>
    <cellStyle name="Navadno 3 2 2 2 6 2 2 3 2" xfId="8324"/>
    <cellStyle name="Navadno 3 2 2 2 6 2 2 3 2 2" xfId="22482"/>
    <cellStyle name="Navadno 3 2 2 2 6 2 2 3 3" xfId="12550"/>
    <cellStyle name="Navadno 3 2 2 2 6 2 2 3 3 2" xfId="26708"/>
    <cellStyle name="Navadno 3 2 2 2 6 2 2 3 4" xfId="16808"/>
    <cellStyle name="Navadno 3 2 2 2 6 2 2 3 5" xfId="29662"/>
    <cellStyle name="Navadno 3 2 2 2 6 2 2 3 6" xfId="31446"/>
    <cellStyle name="Navadno 3 2 2 2 6 2 2 4" xfId="2690"/>
    <cellStyle name="Navadno 3 2 2 2 6 2 2 4 2" xfId="19632"/>
    <cellStyle name="Navadno 3 2 2 2 6 2 2 5" xfId="6916"/>
    <cellStyle name="Navadno 3 2 2 2 6 2 2 5 2" xfId="21074"/>
    <cellStyle name="Navadno 3 2 2 2 6 2 2 6" xfId="11142"/>
    <cellStyle name="Navadno 3 2 2 2 6 2 2 6 2" xfId="25300"/>
    <cellStyle name="Navadno 3 2 2 2 6 2 2 7" xfId="15400"/>
    <cellStyle name="Navadno 3 2 2 2 6 2 2 8" xfId="28942"/>
    <cellStyle name="Navadno 3 2 2 2 6 2 2 9" xfId="31054"/>
    <cellStyle name="Navadno 3 2 2 2 6 2 3" xfId="4802"/>
    <cellStyle name="Navadno 3 2 2 2 6 2 3 2" xfId="9028"/>
    <cellStyle name="Navadno 3 2 2 2 6 2 3 2 2" xfId="23186"/>
    <cellStyle name="Navadno 3 2 2 2 6 2 3 3" xfId="13254"/>
    <cellStyle name="Navadno 3 2 2 2 6 2 3 3 2" xfId="27412"/>
    <cellStyle name="Navadno 3 2 2 2 6 2 3 4" xfId="17512"/>
    <cellStyle name="Navadno 3 2 2 2 6 2 3 5" xfId="29998"/>
    <cellStyle name="Navadno 3 2 2 2 6 2 3 6" xfId="31447"/>
    <cellStyle name="Navadno 3 2 2 2 6 2 4" xfId="3394"/>
    <cellStyle name="Navadno 3 2 2 2 6 2 4 2" xfId="7620"/>
    <cellStyle name="Navadno 3 2 2 2 6 2 4 2 2" xfId="21778"/>
    <cellStyle name="Navadno 3 2 2 2 6 2 4 3" xfId="11846"/>
    <cellStyle name="Navadno 3 2 2 2 6 2 4 3 2" xfId="26004"/>
    <cellStyle name="Navadno 3 2 2 2 6 2 4 4" xfId="16104"/>
    <cellStyle name="Navadno 3 2 2 2 6 2 4 5" xfId="29310"/>
    <cellStyle name="Navadno 3 2 2 2 6 2 4 6" xfId="31448"/>
    <cellStyle name="Navadno 3 2 2 2 6 2 5" xfId="1986"/>
    <cellStyle name="Navadno 3 2 2 2 6 2 5 2" xfId="18928"/>
    <cellStyle name="Navadno 3 2 2 2 6 2 6" xfId="6212"/>
    <cellStyle name="Navadno 3 2 2 2 6 2 6 2" xfId="20370"/>
    <cellStyle name="Navadno 3 2 2 2 6 2 7" xfId="10438"/>
    <cellStyle name="Navadno 3 2 2 2 6 2 7 2" xfId="24596"/>
    <cellStyle name="Navadno 3 2 2 2 6 2 8" xfId="14696"/>
    <cellStyle name="Navadno 3 2 2 2 6 2 9" xfId="28590"/>
    <cellStyle name="Navadno 3 2 2 2 6 3" xfId="893"/>
    <cellStyle name="Navadno 3 2 2 2 6 3 10" xfId="31449"/>
    <cellStyle name="Navadno 3 2 2 2 6 3 2" xfId="5154"/>
    <cellStyle name="Navadno 3 2 2 2 6 3 2 2" xfId="9380"/>
    <cellStyle name="Navadno 3 2 2 2 6 3 2 2 2" xfId="23538"/>
    <cellStyle name="Navadno 3 2 2 2 6 3 2 3" xfId="13606"/>
    <cellStyle name="Navadno 3 2 2 2 6 3 2 3 2" xfId="27764"/>
    <cellStyle name="Navadno 3 2 2 2 6 3 2 4" xfId="17864"/>
    <cellStyle name="Navadno 3 2 2 2 6 3 2 5" xfId="30174"/>
    <cellStyle name="Navadno 3 2 2 2 6 3 2 6" xfId="31450"/>
    <cellStyle name="Navadno 3 2 2 2 6 3 3" xfId="3746"/>
    <cellStyle name="Navadno 3 2 2 2 6 3 3 2" xfId="7972"/>
    <cellStyle name="Navadno 3 2 2 2 6 3 3 2 2" xfId="22130"/>
    <cellStyle name="Navadno 3 2 2 2 6 3 3 3" xfId="12198"/>
    <cellStyle name="Navadno 3 2 2 2 6 3 3 3 2" xfId="26356"/>
    <cellStyle name="Navadno 3 2 2 2 6 3 3 4" xfId="16456"/>
    <cellStyle name="Navadno 3 2 2 2 6 3 3 5" xfId="29486"/>
    <cellStyle name="Navadno 3 2 2 2 6 3 3 6" xfId="31451"/>
    <cellStyle name="Navadno 3 2 2 2 6 3 4" xfId="2338"/>
    <cellStyle name="Navadno 3 2 2 2 6 3 4 2" xfId="19280"/>
    <cellStyle name="Navadno 3 2 2 2 6 3 5" xfId="6564"/>
    <cellStyle name="Navadno 3 2 2 2 6 3 5 2" xfId="20722"/>
    <cellStyle name="Navadno 3 2 2 2 6 3 6" xfId="10790"/>
    <cellStyle name="Navadno 3 2 2 2 6 3 6 2" xfId="24948"/>
    <cellStyle name="Navadno 3 2 2 2 6 3 7" xfId="15048"/>
    <cellStyle name="Navadno 3 2 2 2 6 3 8" xfId="28766"/>
    <cellStyle name="Navadno 3 2 2 2 6 3 9" xfId="30878"/>
    <cellStyle name="Navadno 3 2 2 2 6 4" xfId="4418"/>
    <cellStyle name="Navadno 3 2 2 2 6 4 2" xfId="8644"/>
    <cellStyle name="Navadno 3 2 2 2 6 4 2 2" xfId="22802"/>
    <cellStyle name="Navadno 3 2 2 2 6 4 3" xfId="12870"/>
    <cellStyle name="Navadno 3 2 2 2 6 4 3 2" xfId="27028"/>
    <cellStyle name="Navadno 3 2 2 2 6 4 4" xfId="17128"/>
    <cellStyle name="Navadno 3 2 2 2 6 4 5" xfId="29806"/>
    <cellStyle name="Navadno 3 2 2 2 6 4 6" xfId="31452"/>
    <cellStyle name="Navadno 3 2 2 2 6 5" xfId="3010"/>
    <cellStyle name="Navadno 3 2 2 2 6 5 2" xfId="7236"/>
    <cellStyle name="Navadno 3 2 2 2 6 5 2 2" xfId="21394"/>
    <cellStyle name="Navadno 3 2 2 2 6 5 3" xfId="11462"/>
    <cellStyle name="Navadno 3 2 2 2 6 5 3 2" xfId="25620"/>
    <cellStyle name="Navadno 3 2 2 2 6 5 4" xfId="15720"/>
    <cellStyle name="Navadno 3 2 2 2 6 5 5" xfId="29118"/>
    <cellStyle name="Navadno 3 2 2 2 6 5 6" xfId="31453"/>
    <cellStyle name="Navadno 3 2 2 2 6 6" xfId="1602"/>
    <cellStyle name="Navadno 3 2 2 2 6 6 2" xfId="18544"/>
    <cellStyle name="Navadno 3 2 2 2 6 7" xfId="5828"/>
    <cellStyle name="Navadno 3 2 2 2 6 7 2" xfId="19986"/>
    <cellStyle name="Navadno 3 2 2 2 6 8" xfId="10054"/>
    <cellStyle name="Navadno 3 2 2 2 6 8 2" xfId="24212"/>
    <cellStyle name="Navadno 3 2 2 2 6 9" xfId="14312"/>
    <cellStyle name="Navadno 3 2 2 2 7" xfId="188"/>
    <cellStyle name="Navadno 3 2 2 2 7 10" xfId="28446"/>
    <cellStyle name="Navadno 3 2 2 2 7 11" xfId="30526"/>
    <cellStyle name="Navadno 3 2 2 2 7 12" xfId="31454"/>
    <cellStyle name="Navadno 3 2 2 2 7 2" xfId="413"/>
    <cellStyle name="Navadno 3 2 2 2 7 2 10" xfId="30638"/>
    <cellStyle name="Navadno 3 2 2 2 7 2 11" xfId="31455"/>
    <cellStyle name="Navadno 3 2 2 2 7 2 2" xfId="1117"/>
    <cellStyle name="Navadno 3 2 2 2 7 2 2 10" xfId="31456"/>
    <cellStyle name="Navadno 3 2 2 2 7 2 2 2" xfId="5378"/>
    <cellStyle name="Navadno 3 2 2 2 7 2 2 2 2" xfId="9604"/>
    <cellStyle name="Navadno 3 2 2 2 7 2 2 2 2 2" xfId="23762"/>
    <cellStyle name="Navadno 3 2 2 2 7 2 2 2 3" xfId="13830"/>
    <cellStyle name="Navadno 3 2 2 2 7 2 2 2 3 2" xfId="27988"/>
    <cellStyle name="Navadno 3 2 2 2 7 2 2 2 4" xfId="18088"/>
    <cellStyle name="Navadno 3 2 2 2 7 2 2 2 5" xfId="30286"/>
    <cellStyle name="Navadno 3 2 2 2 7 2 2 2 6" xfId="31457"/>
    <cellStyle name="Navadno 3 2 2 2 7 2 2 3" xfId="3970"/>
    <cellStyle name="Navadno 3 2 2 2 7 2 2 3 2" xfId="8196"/>
    <cellStyle name="Navadno 3 2 2 2 7 2 2 3 2 2" xfId="22354"/>
    <cellStyle name="Navadno 3 2 2 2 7 2 2 3 3" xfId="12422"/>
    <cellStyle name="Navadno 3 2 2 2 7 2 2 3 3 2" xfId="26580"/>
    <cellStyle name="Navadno 3 2 2 2 7 2 2 3 4" xfId="16680"/>
    <cellStyle name="Navadno 3 2 2 2 7 2 2 3 5" xfId="29598"/>
    <cellStyle name="Navadno 3 2 2 2 7 2 2 3 6" xfId="31458"/>
    <cellStyle name="Navadno 3 2 2 2 7 2 2 4" xfId="2562"/>
    <cellStyle name="Navadno 3 2 2 2 7 2 2 4 2" xfId="19504"/>
    <cellStyle name="Navadno 3 2 2 2 7 2 2 5" xfId="6788"/>
    <cellStyle name="Navadno 3 2 2 2 7 2 2 5 2" xfId="20946"/>
    <cellStyle name="Navadno 3 2 2 2 7 2 2 6" xfId="11014"/>
    <cellStyle name="Navadno 3 2 2 2 7 2 2 6 2" xfId="25172"/>
    <cellStyle name="Navadno 3 2 2 2 7 2 2 7" xfId="15272"/>
    <cellStyle name="Navadno 3 2 2 2 7 2 2 8" xfId="28878"/>
    <cellStyle name="Navadno 3 2 2 2 7 2 2 9" xfId="30990"/>
    <cellStyle name="Navadno 3 2 2 2 7 2 3" xfId="4674"/>
    <cellStyle name="Navadno 3 2 2 2 7 2 3 2" xfId="8900"/>
    <cellStyle name="Navadno 3 2 2 2 7 2 3 2 2" xfId="23058"/>
    <cellStyle name="Navadno 3 2 2 2 7 2 3 3" xfId="13126"/>
    <cellStyle name="Navadno 3 2 2 2 7 2 3 3 2" xfId="27284"/>
    <cellStyle name="Navadno 3 2 2 2 7 2 3 4" xfId="17384"/>
    <cellStyle name="Navadno 3 2 2 2 7 2 3 5" xfId="29934"/>
    <cellStyle name="Navadno 3 2 2 2 7 2 3 6" xfId="31459"/>
    <cellStyle name="Navadno 3 2 2 2 7 2 4" xfId="3266"/>
    <cellStyle name="Navadno 3 2 2 2 7 2 4 2" xfId="7492"/>
    <cellStyle name="Navadno 3 2 2 2 7 2 4 2 2" xfId="21650"/>
    <cellStyle name="Navadno 3 2 2 2 7 2 4 3" xfId="11718"/>
    <cellStyle name="Navadno 3 2 2 2 7 2 4 3 2" xfId="25876"/>
    <cellStyle name="Navadno 3 2 2 2 7 2 4 4" xfId="15976"/>
    <cellStyle name="Navadno 3 2 2 2 7 2 4 5" xfId="29246"/>
    <cellStyle name="Navadno 3 2 2 2 7 2 4 6" xfId="31460"/>
    <cellStyle name="Navadno 3 2 2 2 7 2 5" xfId="1858"/>
    <cellStyle name="Navadno 3 2 2 2 7 2 5 2" xfId="18800"/>
    <cellStyle name="Navadno 3 2 2 2 7 2 6" xfId="6084"/>
    <cellStyle name="Navadno 3 2 2 2 7 2 6 2" xfId="20242"/>
    <cellStyle name="Navadno 3 2 2 2 7 2 7" xfId="10310"/>
    <cellStyle name="Navadno 3 2 2 2 7 2 7 2" xfId="24468"/>
    <cellStyle name="Navadno 3 2 2 2 7 2 8" xfId="14568"/>
    <cellStyle name="Navadno 3 2 2 2 7 2 9" xfId="28526"/>
    <cellStyle name="Navadno 3 2 2 2 7 3" xfId="765"/>
    <cellStyle name="Navadno 3 2 2 2 7 3 10" xfId="31461"/>
    <cellStyle name="Navadno 3 2 2 2 7 3 2" xfId="5026"/>
    <cellStyle name="Navadno 3 2 2 2 7 3 2 2" xfId="9252"/>
    <cellStyle name="Navadno 3 2 2 2 7 3 2 2 2" xfId="23410"/>
    <cellStyle name="Navadno 3 2 2 2 7 3 2 3" xfId="13478"/>
    <cellStyle name="Navadno 3 2 2 2 7 3 2 3 2" xfId="27636"/>
    <cellStyle name="Navadno 3 2 2 2 7 3 2 4" xfId="17736"/>
    <cellStyle name="Navadno 3 2 2 2 7 3 2 5" xfId="30110"/>
    <cellStyle name="Navadno 3 2 2 2 7 3 2 6" xfId="31462"/>
    <cellStyle name="Navadno 3 2 2 2 7 3 3" xfId="3618"/>
    <cellStyle name="Navadno 3 2 2 2 7 3 3 2" xfId="7844"/>
    <cellStyle name="Navadno 3 2 2 2 7 3 3 2 2" xfId="22002"/>
    <cellStyle name="Navadno 3 2 2 2 7 3 3 3" xfId="12070"/>
    <cellStyle name="Navadno 3 2 2 2 7 3 3 3 2" xfId="26228"/>
    <cellStyle name="Navadno 3 2 2 2 7 3 3 4" xfId="16328"/>
    <cellStyle name="Navadno 3 2 2 2 7 3 3 5" xfId="29422"/>
    <cellStyle name="Navadno 3 2 2 2 7 3 3 6" xfId="31463"/>
    <cellStyle name="Navadno 3 2 2 2 7 3 4" xfId="2210"/>
    <cellStyle name="Navadno 3 2 2 2 7 3 4 2" xfId="19152"/>
    <cellStyle name="Navadno 3 2 2 2 7 3 5" xfId="6436"/>
    <cellStyle name="Navadno 3 2 2 2 7 3 5 2" xfId="20594"/>
    <cellStyle name="Navadno 3 2 2 2 7 3 6" xfId="10662"/>
    <cellStyle name="Navadno 3 2 2 2 7 3 6 2" xfId="24820"/>
    <cellStyle name="Navadno 3 2 2 2 7 3 7" xfId="14920"/>
    <cellStyle name="Navadno 3 2 2 2 7 3 8" xfId="28702"/>
    <cellStyle name="Navadno 3 2 2 2 7 3 9" xfId="30814"/>
    <cellStyle name="Navadno 3 2 2 2 7 4" xfId="4450"/>
    <cellStyle name="Navadno 3 2 2 2 7 4 2" xfId="8676"/>
    <cellStyle name="Navadno 3 2 2 2 7 4 2 2" xfId="22834"/>
    <cellStyle name="Navadno 3 2 2 2 7 4 3" xfId="12902"/>
    <cellStyle name="Navadno 3 2 2 2 7 4 3 2" xfId="27060"/>
    <cellStyle name="Navadno 3 2 2 2 7 4 4" xfId="17160"/>
    <cellStyle name="Navadno 3 2 2 2 7 4 5" xfId="29822"/>
    <cellStyle name="Navadno 3 2 2 2 7 4 6" xfId="31464"/>
    <cellStyle name="Navadno 3 2 2 2 7 5" xfId="3042"/>
    <cellStyle name="Navadno 3 2 2 2 7 5 2" xfId="7268"/>
    <cellStyle name="Navadno 3 2 2 2 7 5 2 2" xfId="21426"/>
    <cellStyle name="Navadno 3 2 2 2 7 5 3" xfId="11494"/>
    <cellStyle name="Navadno 3 2 2 2 7 5 3 2" xfId="25652"/>
    <cellStyle name="Navadno 3 2 2 2 7 5 4" xfId="15752"/>
    <cellStyle name="Navadno 3 2 2 2 7 5 5" xfId="29134"/>
    <cellStyle name="Navadno 3 2 2 2 7 5 6" xfId="31465"/>
    <cellStyle name="Navadno 3 2 2 2 7 6" xfId="1634"/>
    <cellStyle name="Navadno 3 2 2 2 7 6 2" xfId="18576"/>
    <cellStyle name="Navadno 3 2 2 2 7 7" xfId="5860"/>
    <cellStyle name="Navadno 3 2 2 2 7 7 2" xfId="20018"/>
    <cellStyle name="Navadno 3 2 2 2 7 8" xfId="10086"/>
    <cellStyle name="Navadno 3 2 2 2 7 8 2" xfId="24244"/>
    <cellStyle name="Navadno 3 2 2 2 7 9" xfId="14344"/>
    <cellStyle name="Navadno 3 2 2 2 8" xfId="307"/>
    <cellStyle name="Navadno 3 2 2 2 8 10" xfId="28488"/>
    <cellStyle name="Navadno 3 2 2 2 8 11" xfId="30587"/>
    <cellStyle name="Navadno 3 2 2 2 8 12" xfId="31466"/>
    <cellStyle name="Navadno 3 2 2 2 8 2" xfId="659"/>
    <cellStyle name="Navadno 3 2 2 2 8 2 10" xfId="30763"/>
    <cellStyle name="Navadno 3 2 2 2 8 2 11" xfId="31467"/>
    <cellStyle name="Navadno 3 2 2 2 8 2 2" xfId="1363"/>
    <cellStyle name="Navadno 3 2 2 2 8 2 2 10" xfId="31468"/>
    <cellStyle name="Navadno 3 2 2 2 8 2 2 2" xfId="5624"/>
    <cellStyle name="Navadno 3 2 2 2 8 2 2 2 2" xfId="9850"/>
    <cellStyle name="Navadno 3 2 2 2 8 2 2 2 2 2" xfId="24008"/>
    <cellStyle name="Navadno 3 2 2 2 8 2 2 2 3" xfId="14076"/>
    <cellStyle name="Navadno 3 2 2 2 8 2 2 2 3 2" xfId="28234"/>
    <cellStyle name="Navadno 3 2 2 2 8 2 2 2 4" xfId="18334"/>
    <cellStyle name="Navadno 3 2 2 2 8 2 2 2 5" xfId="30411"/>
    <cellStyle name="Navadno 3 2 2 2 8 2 2 2 6" xfId="31469"/>
    <cellStyle name="Navadno 3 2 2 2 8 2 2 3" xfId="4216"/>
    <cellStyle name="Navadno 3 2 2 2 8 2 2 3 2" xfId="8442"/>
    <cellStyle name="Navadno 3 2 2 2 8 2 2 3 2 2" xfId="22600"/>
    <cellStyle name="Navadno 3 2 2 2 8 2 2 3 3" xfId="12668"/>
    <cellStyle name="Navadno 3 2 2 2 8 2 2 3 3 2" xfId="26826"/>
    <cellStyle name="Navadno 3 2 2 2 8 2 2 3 4" xfId="16926"/>
    <cellStyle name="Navadno 3 2 2 2 8 2 2 3 5" xfId="29723"/>
    <cellStyle name="Navadno 3 2 2 2 8 2 2 3 6" xfId="31470"/>
    <cellStyle name="Navadno 3 2 2 2 8 2 2 4" xfId="2808"/>
    <cellStyle name="Navadno 3 2 2 2 8 2 2 4 2" xfId="19750"/>
    <cellStyle name="Navadno 3 2 2 2 8 2 2 5" xfId="7034"/>
    <cellStyle name="Navadno 3 2 2 2 8 2 2 5 2" xfId="21192"/>
    <cellStyle name="Navadno 3 2 2 2 8 2 2 6" xfId="11260"/>
    <cellStyle name="Navadno 3 2 2 2 8 2 2 6 2" xfId="25418"/>
    <cellStyle name="Navadno 3 2 2 2 8 2 2 7" xfId="15518"/>
    <cellStyle name="Navadno 3 2 2 2 8 2 2 8" xfId="29003"/>
    <cellStyle name="Navadno 3 2 2 2 8 2 2 9" xfId="31115"/>
    <cellStyle name="Navadno 3 2 2 2 8 2 3" xfId="4920"/>
    <cellStyle name="Navadno 3 2 2 2 8 2 3 2" xfId="9146"/>
    <cellStyle name="Navadno 3 2 2 2 8 2 3 2 2" xfId="23304"/>
    <cellStyle name="Navadno 3 2 2 2 8 2 3 3" xfId="13372"/>
    <cellStyle name="Navadno 3 2 2 2 8 2 3 3 2" xfId="27530"/>
    <cellStyle name="Navadno 3 2 2 2 8 2 3 4" xfId="17630"/>
    <cellStyle name="Navadno 3 2 2 2 8 2 3 5" xfId="30059"/>
    <cellStyle name="Navadno 3 2 2 2 8 2 3 6" xfId="31471"/>
    <cellStyle name="Navadno 3 2 2 2 8 2 4" xfId="3512"/>
    <cellStyle name="Navadno 3 2 2 2 8 2 4 2" xfId="7738"/>
    <cellStyle name="Navadno 3 2 2 2 8 2 4 2 2" xfId="21896"/>
    <cellStyle name="Navadno 3 2 2 2 8 2 4 3" xfId="11964"/>
    <cellStyle name="Navadno 3 2 2 2 8 2 4 3 2" xfId="26122"/>
    <cellStyle name="Navadno 3 2 2 2 8 2 4 4" xfId="16222"/>
    <cellStyle name="Navadno 3 2 2 2 8 2 4 5" xfId="29371"/>
    <cellStyle name="Navadno 3 2 2 2 8 2 4 6" xfId="31472"/>
    <cellStyle name="Navadno 3 2 2 2 8 2 5" xfId="2104"/>
    <cellStyle name="Navadno 3 2 2 2 8 2 5 2" xfId="19046"/>
    <cellStyle name="Navadno 3 2 2 2 8 2 6" xfId="6330"/>
    <cellStyle name="Navadno 3 2 2 2 8 2 6 2" xfId="20488"/>
    <cellStyle name="Navadno 3 2 2 2 8 2 7" xfId="10556"/>
    <cellStyle name="Navadno 3 2 2 2 8 2 7 2" xfId="24714"/>
    <cellStyle name="Navadno 3 2 2 2 8 2 8" xfId="14814"/>
    <cellStyle name="Navadno 3 2 2 2 8 2 9" xfId="28651"/>
    <cellStyle name="Navadno 3 2 2 2 8 3" xfId="1011"/>
    <cellStyle name="Navadno 3 2 2 2 8 3 10" xfId="31473"/>
    <cellStyle name="Navadno 3 2 2 2 8 3 2" xfId="5272"/>
    <cellStyle name="Navadno 3 2 2 2 8 3 2 2" xfId="9498"/>
    <cellStyle name="Navadno 3 2 2 2 8 3 2 2 2" xfId="23656"/>
    <cellStyle name="Navadno 3 2 2 2 8 3 2 3" xfId="13724"/>
    <cellStyle name="Navadno 3 2 2 2 8 3 2 3 2" xfId="27882"/>
    <cellStyle name="Navadno 3 2 2 2 8 3 2 4" xfId="17982"/>
    <cellStyle name="Navadno 3 2 2 2 8 3 2 5" xfId="30235"/>
    <cellStyle name="Navadno 3 2 2 2 8 3 2 6" xfId="31474"/>
    <cellStyle name="Navadno 3 2 2 2 8 3 3" xfId="3864"/>
    <cellStyle name="Navadno 3 2 2 2 8 3 3 2" xfId="8090"/>
    <cellStyle name="Navadno 3 2 2 2 8 3 3 2 2" xfId="22248"/>
    <cellStyle name="Navadno 3 2 2 2 8 3 3 3" xfId="12316"/>
    <cellStyle name="Navadno 3 2 2 2 8 3 3 3 2" xfId="26474"/>
    <cellStyle name="Navadno 3 2 2 2 8 3 3 4" xfId="16574"/>
    <cellStyle name="Navadno 3 2 2 2 8 3 3 5" xfId="29547"/>
    <cellStyle name="Navadno 3 2 2 2 8 3 3 6" xfId="31475"/>
    <cellStyle name="Navadno 3 2 2 2 8 3 4" xfId="2456"/>
    <cellStyle name="Navadno 3 2 2 2 8 3 4 2" xfId="19398"/>
    <cellStyle name="Navadno 3 2 2 2 8 3 5" xfId="6682"/>
    <cellStyle name="Navadno 3 2 2 2 8 3 5 2" xfId="20840"/>
    <cellStyle name="Navadno 3 2 2 2 8 3 6" xfId="10908"/>
    <cellStyle name="Navadno 3 2 2 2 8 3 6 2" xfId="25066"/>
    <cellStyle name="Navadno 3 2 2 2 8 3 7" xfId="15166"/>
    <cellStyle name="Navadno 3 2 2 2 8 3 8" xfId="28827"/>
    <cellStyle name="Navadno 3 2 2 2 8 3 9" xfId="30939"/>
    <cellStyle name="Navadno 3 2 2 2 8 4" xfId="4568"/>
    <cellStyle name="Navadno 3 2 2 2 8 4 2" xfId="8794"/>
    <cellStyle name="Navadno 3 2 2 2 8 4 2 2" xfId="22952"/>
    <cellStyle name="Navadno 3 2 2 2 8 4 3" xfId="13020"/>
    <cellStyle name="Navadno 3 2 2 2 8 4 3 2" xfId="27178"/>
    <cellStyle name="Navadno 3 2 2 2 8 4 4" xfId="17278"/>
    <cellStyle name="Navadno 3 2 2 2 8 4 5" xfId="29883"/>
    <cellStyle name="Navadno 3 2 2 2 8 4 6" xfId="31476"/>
    <cellStyle name="Navadno 3 2 2 2 8 5" xfId="3160"/>
    <cellStyle name="Navadno 3 2 2 2 8 5 2" xfId="7386"/>
    <cellStyle name="Navadno 3 2 2 2 8 5 2 2" xfId="21544"/>
    <cellStyle name="Navadno 3 2 2 2 8 5 3" xfId="11612"/>
    <cellStyle name="Navadno 3 2 2 2 8 5 3 2" xfId="25770"/>
    <cellStyle name="Navadno 3 2 2 2 8 5 4" xfId="15870"/>
    <cellStyle name="Navadno 3 2 2 2 8 5 5" xfId="29195"/>
    <cellStyle name="Navadno 3 2 2 2 8 5 6" xfId="31477"/>
    <cellStyle name="Navadno 3 2 2 2 8 6" xfId="1752"/>
    <cellStyle name="Navadno 3 2 2 2 8 6 2" xfId="18694"/>
    <cellStyle name="Navadno 3 2 2 2 8 7" xfId="5978"/>
    <cellStyle name="Navadno 3 2 2 2 8 7 2" xfId="20136"/>
    <cellStyle name="Navadno 3 2 2 2 8 8" xfId="10204"/>
    <cellStyle name="Navadno 3 2 2 2 8 8 2" xfId="24362"/>
    <cellStyle name="Navadno 3 2 2 2 8 9" xfId="14462"/>
    <cellStyle name="Navadno 3 2 2 2 9" xfId="381"/>
    <cellStyle name="Navadno 3 2 2 2 9 10" xfId="30622"/>
    <cellStyle name="Navadno 3 2 2 2 9 11" xfId="31478"/>
    <cellStyle name="Navadno 3 2 2 2 9 2" xfId="1085"/>
    <cellStyle name="Navadno 3 2 2 2 9 2 10" xfId="31479"/>
    <cellStyle name="Navadno 3 2 2 2 9 2 2" xfId="5346"/>
    <cellStyle name="Navadno 3 2 2 2 9 2 2 2" xfId="9572"/>
    <cellStyle name="Navadno 3 2 2 2 9 2 2 2 2" xfId="23730"/>
    <cellStyle name="Navadno 3 2 2 2 9 2 2 3" xfId="13798"/>
    <cellStyle name="Navadno 3 2 2 2 9 2 2 3 2" xfId="27956"/>
    <cellStyle name="Navadno 3 2 2 2 9 2 2 4" xfId="18056"/>
    <cellStyle name="Navadno 3 2 2 2 9 2 2 5" xfId="30270"/>
    <cellStyle name="Navadno 3 2 2 2 9 2 2 6" xfId="31480"/>
    <cellStyle name="Navadno 3 2 2 2 9 2 3" xfId="3938"/>
    <cellStyle name="Navadno 3 2 2 2 9 2 3 2" xfId="8164"/>
    <cellStyle name="Navadno 3 2 2 2 9 2 3 2 2" xfId="22322"/>
    <cellStyle name="Navadno 3 2 2 2 9 2 3 3" xfId="12390"/>
    <cellStyle name="Navadno 3 2 2 2 9 2 3 3 2" xfId="26548"/>
    <cellStyle name="Navadno 3 2 2 2 9 2 3 4" xfId="16648"/>
    <cellStyle name="Navadno 3 2 2 2 9 2 3 5" xfId="29582"/>
    <cellStyle name="Navadno 3 2 2 2 9 2 3 6" xfId="31481"/>
    <cellStyle name="Navadno 3 2 2 2 9 2 4" xfId="2530"/>
    <cellStyle name="Navadno 3 2 2 2 9 2 4 2" xfId="19472"/>
    <cellStyle name="Navadno 3 2 2 2 9 2 5" xfId="6756"/>
    <cellStyle name="Navadno 3 2 2 2 9 2 5 2" xfId="20914"/>
    <cellStyle name="Navadno 3 2 2 2 9 2 6" xfId="10982"/>
    <cellStyle name="Navadno 3 2 2 2 9 2 6 2" xfId="25140"/>
    <cellStyle name="Navadno 3 2 2 2 9 2 7" xfId="15240"/>
    <cellStyle name="Navadno 3 2 2 2 9 2 8" xfId="28862"/>
    <cellStyle name="Navadno 3 2 2 2 9 2 9" xfId="30974"/>
    <cellStyle name="Navadno 3 2 2 2 9 3" xfId="4642"/>
    <cellStyle name="Navadno 3 2 2 2 9 3 2" xfId="8868"/>
    <cellStyle name="Navadno 3 2 2 2 9 3 2 2" xfId="23026"/>
    <cellStyle name="Navadno 3 2 2 2 9 3 3" xfId="13094"/>
    <cellStyle name="Navadno 3 2 2 2 9 3 3 2" xfId="27252"/>
    <cellStyle name="Navadno 3 2 2 2 9 3 4" xfId="17352"/>
    <cellStyle name="Navadno 3 2 2 2 9 3 5" xfId="29918"/>
    <cellStyle name="Navadno 3 2 2 2 9 3 6" xfId="31482"/>
    <cellStyle name="Navadno 3 2 2 2 9 4" xfId="3234"/>
    <cellStyle name="Navadno 3 2 2 2 9 4 2" xfId="7460"/>
    <cellStyle name="Navadno 3 2 2 2 9 4 2 2" xfId="21618"/>
    <cellStyle name="Navadno 3 2 2 2 9 4 3" xfId="11686"/>
    <cellStyle name="Navadno 3 2 2 2 9 4 3 2" xfId="25844"/>
    <cellStyle name="Navadno 3 2 2 2 9 4 4" xfId="15944"/>
    <cellStyle name="Navadno 3 2 2 2 9 4 5" xfId="29230"/>
    <cellStyle name="Navadno 3 2 2 2 9 4 6" xfId="31483"/>
    <cellStyle name="Navadno 3 2 2 2 9 5" xfId="1826"/>
    <cellStyle name="Navadno 3 2 2 2 9 5 2" xfId="18768"/>
    <cellStyle name="Navadno 3 2 2 2 9 6" xfId="6052"/>
    <cellStyle name="Navadno 3 2 2 2 9 6 2" xfId="20210"/>
    <cellStyle name="Navadno 3 2 2 2 9 7" xfId="10278"/>
    <cellStyle name="Navadno 3 2 2 2 9 7 2" xfId="24436"/>
    <cellStyle name="Navadno 3 2 2 2 9 8" xfId="14536"/>
    <cellStyle name="Navadno 3 2 2 2 9 9" xfId="28510"/>
    <cellStyle name="Navadno 3 2 2 20" xfId="30442"/>
    <cellStyle name="Navadno 3 2 2 21" xfId="31208"/>
    <cellStyle name="Navadno 3 2 2 3" xfId="30"/>
    <cellStyle name="Navadno 3 2 2 3 10" xfId="1441"/>
    <cellStyle name="Navadno 3 2 2 3 10 2" xfId="4298"/>
    <cellStyle name="Navadno 3 2 2 3 10 2 2" xfId="19832"/>
    <cellStyle name="Navadno 3 2 2 3 10 3" xfId="8524"/>
    <cellStyle name="Navadno 3 2 2 3 10 3 2" xfId="22682"/>
    <cellStyle name="Navadno 3 2 2 3 10 4" xfId="12750"/>
    <cellStyle name="Navadno 3 2 2 3 10 4 2" xfId="26908"/>
    <cellStyle name="Navadno 3 2 2 3 10 5" xfId="17008"/>
    <cellStyle name="Navadno 3 2 2 3 10 6" xfId="29041"/>
    <cellStyle name="Navadno 3 2 2 3 10 7" xfId="31485"/>
    <cellStyle name="Navadno 3 2 2 3 11" xfId="2890"/>
    <cellStyle name="Navadno 3 2 2 3 11 2" xfId="7116"/>
    <cellStyle name="Navadno 3 2 2 3 11 2 2" xfId="21274"/>
    <cellStyle name="Navadno 3 2 2 3 11 3" xfId="11342"/>
    <cellStyle name="Navadno 3 2 2 3 11 3 2" xfId="25500"/>
    <cellStyle name="Navadno 3 2 2 3 11 4" xfId="15600"/>
    <cellStyle name="Navadno 3 2 2 3 11 5" xfId="29058"/>
    <cellStyle name="Navadno 3 2 2 3 11 6" xfId="31486"/>
    <cellStyle name="Navadno 3 2 2 3 12" xfId="1478"/>
    <cellStyle name="Navadno 3 2 2 3 12 2" xfId="18420"/>
    <cellStyle name="Navadno 3 2 2 3 13" xfId="5704"/>
    <cellStyle name="Navadno 3 2 2 3 13 2" xfId="19862"/>
    <cellStyle name="Navadno 3 2 2 3 14" xfId="9930"/>
    <cellStyle name="Navadno 3 2 2 3 14 2" xfId="24088"/>
    <cellStyle name="Navadno 3 2 2 3 15" xfId="14154"/>
    <cellStyle name="Navadno 3 2 2 3 15 2" xfId="28312"/>
    <cellStyle name="Navadno 3 2 2 3 16" xfId="14188"/>
    <cellStyle name="Navadno 3 2 2 3 17" xfId="28338"/>
    <cellStyle name="Navadno 3 2 2 3 18" xfId="30450"/>
    <cellStyle name="Navadno 3 2 2 3 19" xfId="31484"/>
    <cellStyle name="Navadno 3 2 2 3 2" xfId="96"/>
    <cellStyle name="Navadno 3 2 2 3 2 10" xfId="9962"/>
    <cellStyle name="Navadno 3 2 2 3 2 10 2" xfId="24120"/>
    <cellStyle name="Navadno 3 2 2 3 2 11" xfId="14220"/>
    <cellStyle name="Navadno 3 2 2 3 2 12" xfId="28369"/>
    <cellStyle name="Navadno 3 2 2 3 2 13" xfId="30481"/>
    <cellStyle name="Navadno 3 2 2 3 2 14" xfId="31487"/>
    <cellStyle name="Navadno 3 2 2 3 2 2" xfId="256"/>
    <cellStyle name="Navadno 3 2 2 3 2 2 10" xfId="28401"/>
    <cellStyle name="Navadno 3 2 2 3 2 2 11" xfId="30561"/>
    <cellStyle name="Navadno 3 2 2 3 2 2 12" xfId="31488"/>
    <cellStyle name="Navadno 3 2 2 3 2 2 2" xfId="609"/>
    <cellStyle name="Navadno 3 2 2 3 2 2 2 10" xfId="30737"/>
    <cellStyle name="Navadno 3 2 2 3 2 2 2 11" xfId="31489"/>
    <cellStyle name="Navadno 3 2 2 3 2 2 2 2" xfId="1313"/>
    <cellStyle name="Navadno 3 2 2 3 2 2 2 2 10" xfId="31490"/>
    <cellStyle name="Navadno 3 2 2 3 2 2 2 2 2" xfId="5574"/>
    <cellStyle name="Navadno 3 2 2 3 2 2 2 2 2 2" xfId="9800"/>
    <cellStyle name="Navadno 3 2 2 3 2 2 2 2 2 2 2" xfId="23958"/>
    <cellStyle name="Navadno 3 2 2 3 2 2 2 2 2 3" xfId="14026"/>
    <cellStyle name="Navadno 3 2 2 3 2 2 2 2 2 3 2" xfId="28184"/>
    <cellStyle name="Navadno 3 2 2 3 2 2 2 2 2 4" xfId="18284"/>
    <cellStyle name="Navadno 3 2 2 3 2 2 2 2 2 5" xfId="30385"/>
    <cellStyle name="Navadno 3 2 2 3 2 2 2 2 2 6" xfId="31491"/>
    <cellStyle name="Navadno 3 2 2 3 2 2 2 2 3" xfId="4166"/>
    <cellStyle name="Navadno 3 2 2 3 2 2 2 2 3 2" xfId="8392"/>
    <cellStyle name="Navadno 3 2 2 3 2 2 2 2 3 2 2" xfId="22550"/>
    <cellStyle name="Navadno 3 2 2 3 2 2 2 2 3 3" xfId="12618"/>
    <cellStyle name="Navadno 3 2 2 3 2 2 2 2 3 3 2" xfId="26776"/>
    <cellStyle name="Navadno 3 2 2 3 2 2 2 2 3 4" xfId="16876"/>
    <cellStyle name="Navadno 3 2 2 3 2 2 2 2 3 5" xfId="29697"/>
    <cellStyle name="Navadno 3 2 2 3 2 2 2 2 3 6" xfId="31492"/>
    <cellStyle name="Navadno 3 2 2 3 2 2 2 2 4" xfId="2758"/>
    <cellStyle name="Navadno 3 2 2 3 2 2 2 2 4 2" xfId="19700"/>
    <cellStyle name="Navadno 3 2 2 3 2 2 2 2 5" xfId="6984"/>
    <cellStyle name="Navadno 3 2 2 3 2 2 2 2 5 2" xfId="21142"/>
    <cellStyle name="Navadno 3 2 2 3 2 2 2 2 6" xfId="11210"/>
    <cellStyle name="Navadno 3 2 2 3 2 2 2 2 6 2" xfId="25368"/>
    <cellStyle name="Navadno 3 2 2 3 2 2 2 2 7" xfId="15468"/>
    <cellStyle name="Navadno 3 2 2 3 2 2 2 2 8" xfId="28977"/>
    <cellStyle name="Navadno 3 2 2 3 2 2 2 2 9" xfId="31089"/>
    <cellStyle name="Navadno 3 2 2 3 2 2 2 3" xfId="4870"/>
    <cellStyle name="Navadno 3 2 2 3 2 2 2 3 2" xfId="9096"/>
    <cellStyle name="Navadno 3 2 2 3 2 2 2 3 2 2" xfId="23254"/>
    <cellStyle name="Navadno 3 2 2 3 2 2 2 3 3" xfId="13322"/>
    <cellStyle name="Navadno 3 2 2 3 2 2 2 3 3 2" xfId="27480"/>
    <cellStyle name="Navadno 3 2 2 3 2 2 2 3 4" xfId="17580"/>
    <cellStyle name="Navadno 3 2 2 3 2 2 2 3 5" xfId="30033"/>
    <cellStyle name="Navadno 3 2 2 3 2 2 2 3 6" xfId="31493"/>
    <cellStyle name="Navadno 3 2 2 3 2 2 2 4" xfId="3462"/>
    <cellStyle name="Navadno 3 2 2 3 2 2 2 4 2" xfId="7688"/>
    <cellStyle name="Navadno 3 2 2 3 2 2 2 4 2 2" xfId="21846"/>
    <cellStyle name="Navadno 3 2 2 3 2 2 2 4 3" xfId="11914"/>
    <cellStyle name="Navadno 3 2 2 3 2 2 2 4 3 2" xfId="26072"/>
    <cellStyle name="Navadno 3 2 2 3 2 2 2 4 4" xfId="16172"/>
    <cellStyle name="Navadno 3 2 2 3 2 2 2 4 5" xfId="29345"/>
    <cellStyle name="Navadno 3 2 2 3 2 2 2 4 6" xfId="31494"/>
    <cellStyle name="Navadno 3 2 2 3 2 2 2 5" xfId="2054"/>
    <cellStyle name="Navadno 3 2 2 3 2 2 2 5 2" xfId="18996"/>
    <cellStyle name="Navadno 3 2 2 3 2 2 2 6" xfId="6280"/>
    <cellStyle name="Navadno 3 2 2 3 2 2 2 6 2" xfId="20438"/>
    <cellStyle name="Navadno 3 2 2 3 2 2 2 7" xfId="10506"/>
    <cellStyle name="Navadno 3 2 2 3 2 2 2 7 2" xfId="24664"/>
    <cellStyle name="Navadno 3 2 2 3 2 2 2 8" xfId="14764"/>
    <cellStyle name="Navadno 3 2 2 3 2 2 2 9" xfId="28625"/>
    <cellStyle name="Navadno 3 2 2 3 2 2 3" xfId="961"/>
    <cellStyle name="Navadno 3 2 2 3 2 2 3 10" xfId="31495"/>
    <cellStyle name="Navadno 3 2 2 3 2 2 3 2" xfId="5222"/>
    <cellStyle name="Navadno 3 2 2 3 2 2 3 2 2" xfId="9448"/>
    <cellStyle name="Navadno 3 2 2 3 2 2 3 2 2 2" xfId="23606"/>
    <cellStyle name="Navadno 3 2 2 3 2 2 3 2 3" xfId="13674"/>
    <cellStyle name="Navadno 3 2 2 3 2 2 3 2 3 2" xfId="27832"/>
    <cellStyle name="Navadno 3 2 2 3 2 2 3 2 4" xfId="17932"/>
    <cellStyle name="Navadno 3 2 2 3 2 2 3 2 5" xfId="30209"/>
    <cellStyle name="Navadno 3 2 2 3 2 2 3 2 6" xfId="31496"/>
    <cellStyle name="Navadno 3 2 2 3 2 2 3 3" xfId="3814"/>
    <cellStyle name="Navadno 3 2 2 3 2 2 3 3 2" xfId="8040"/>
    <cellStyle name="Navadno 3 2 2 3 2 2 3 3 2 2" xfId="22198"/>
    <cellStyle name="Navadno 3 2 2 3 2 2 3 3 3" xfId="12266"/>
    <cellStyle name="Navadno 3 2 2 3 2 2 3 3 3 2" xfId="26424"/>
    <cellStyle name="Navadno 3 2 2 3 2 2 3 3 4" xfId="16524"/>
    <cellStyle name="Navadno 3 2 2 3 2 2 3 3 5" xfId="29521"/>
    <cellStyle name="Navadno 3 2 2 3 2 2 3 3 6" xfId="31497"/>
    <cellStyle name="Navadno 3 2 2 3 2 2 3 4" xfId="2406"/>
    <cellStyle name="Navadno 3 2 2 3 2 2 3 4 2" xfId="19348"/>
    <cellStyle name="Navadno 3 2 2 3 2 2 3 5" xfId="6632"/>
    <cellStyle name="Navadno 3 2 2 3 2 2 3 5 2" xfId="20790"/>
    <cellStyle name="Navadno 3 2 2 3 2 2 3 6" xfId="10858"/>
    <cellStyle name="Navadno 3 2 2 3 2 2 3 6 2" xfId="25016"/>
    <cellStyle name="Navadno 3 2 2 3 2 2 3 7" xfId="15116"/>
    <cellStyle name="Navadno 3 2 2 3 2 2 3 8" xfId="28801"/>
    <cellStyle name="Navadno 3 2 2 3 2 2 3 9" xfId="30913"/>
    <cellStyle name="Navadno 3 2 2 3 2 2 4" xfId="4518"/>
    <cellStyle name="Navadno 3 2 2 3 2 2 4 2" xfId="8744"/>
    <cellStyle name="Navadno 3 2 2 3 2 2 4 2 2" xfId="22902"/>
    <cellStyle name="Navadno 3 2 2 3 2 2 4 3" xfId="12970"/>
    <cellStyle name="Navadno 3 2 2 3 2 2 4 3 2" xfId="27128"/>
    <cellStyle name="Navadno 3 2 2 3 2 2 4 4" xfId="17228"/>
    <cellStyle name="Navadno 3 2 2 3 2 2 4 5" xfId="29857"/>
    <cellStyle name="Navadno 3 2 2 3 2 2 4 6" xfId="31498"/>
    <cellStyle name="Navadno 3 2 2 3 2 2 5" xfId="3110"/>
    <cellStyle name="Navadno 3 2 2 3 2 2 5 2" xfId="7336"/>
    <cellStyle name="Navadno 3 2 2 3 2 2 5 2 2" xfId="21494"/>
    <cellStyle name="Navadno 3 2 2 3 2 2 5 3" xfId="11562"/>
    <cellStyle name="Navadno 3 2 2 3 2 2 5 3 2" xfId="25720"/>
    <cellStyle name="Navadno 3 2 2 3 2 2 5 4" xfId="15820"/>
    <cellStyle name="Navadno 3 2 2 3 2 2 5 5" xfId="29169"/>
    <cellStyle name="Navadno 3 2 2 3 2 2 5 6" xfId="31499"/>
    <cellStyle name="Navadno 3 2 2 3 2 2 6" xfId="1702"/>
    <cellStyle name="Navadno 3 2 2 3 2 2 6 2" xfId="18644"/>
    <cellStyle name="Navadno 3 2 2 3 2 2 7" xfId="5928"/>
    <cellStyle name="Navadno 3 2 2 3 2 2 7 2" xfId="20086"/>
    <cellStyle name="Navadno 3 2 2 3 2 2 8" xfId="10154"/>
    <cellStyle name="Navadno 3 2 2 3 2 2 8 2" xfId="24312"/>
    <cellStyle name="Navadno 3 2 2 3 2 2 9" xfId="14412"/>
    <cellStyle name="Navadno 3 2 2 3 2 3" xfId="330"/>
    <cellStyle name="Navadno 3 2 2 3 2 3 10" xfId="28416"/>
    <cellStyle name="Navadno 3 2 2 3 2 3 11" xfId="30597"/>
    <cellStyle name="Navadno 3 2 2 3 2 3 12" xfId="31500"/>
    <cellStyle name="Navadno 3 2 2 3 2 3 2" xfId="682"/>
    <cellStyle name="Navadno 3 2 2 3 2 3 2 10" xfId="30773"/>
    <cellStyle name="Navadno 3 2 2 3 2 3 2 11" xfId="31501"/>
    <cellStyle name="Navadno 3 2 2 3 2 3 2 2" xfId="1386"/>
    <cellStyle name="Navadno 3 2 2 3 2 3 2 2 10" xfId="31502"/>
    <cellStyle name="Navadno 3 2 2 3 2 3 2 2 2" xfId="5647"/>
    <cellStyle name="Navadno 3 2 2 3 2 3 2 2 2 2" xfId="9873"/>
    <cellStyle name="Navadno 3 2 2 3 2 3 2 2 2 2 2" xfId="24031"/>
    <cellStyle name="Navadno 3 2 2 3 2 3 2 2 2 3" xfId="14099"/>
    <cellStyle name="Navadno 3 2 2 3 2 3 2 2 2 3 2" xfId="28257"/>
    <cellStyle name="Navadno 3 2 2 3 2 3 2 2 2 4" xfId="18357"/>
    <cellStyle name="Navadno 3 2 2 3 2 3 2 2 2 5" xfId="30421"/>
    <cellStyle name="Navadno 3 2 2 3 2 3 2 2 2 6" xfId="31503"/>
    <cellStyle name="Navadno 3 2 2 3 2 3 2 2 3" xfId="4239"/>
    <cellStyle name="Navadno 3 2 2 3 2 3 2 2 3 2" xfId="8465"/>
    <cellStyle name="Navadno 3 2 2 3 2 3 2 2 3 2 2" xfId="22623"/>
    <cellStyle name="Navadno 3 2 2 3 2 3 2 2 3 3" xfId="12691"/>
    <cellStyle name="Navadno 3 2 2 3 2 3 2 2 3 3 2" xfId="26849"/>
    <cellStyle name="Navadno 3 2 2 3 2 3 2 2 3 4" xfId="16949"/>
    <cellStyle name="Navadno 3 2 2 3 2 3 2 2 3 5" xfId="29733"/>
    <cellStyle name="Navadno 3 2 2 3 2 3 2 2 3 6" xfId="31504"/>
    <cellStyle name="Navadno 3 2 2 3 2 3 2 2 4" xfId="2831"/>
    <cellStyle name="Navadno 3 2 2 3 2 3 2 2 4 2" xfId="19773"/>
    <cellStyle name="Navadno 3 2 2 3 2 3 2 2 5" xfId="7057"/>
    <cellStyle name="Navadno 3 2 2 3 2 3 2 2 5 2" xfId="21215"/>
    <cellStyle name="Navadno 3 2 2 3 2 3 2 2 6" xfId="11283"/>
    <cellStyle name="Navadno 3 2 2 3 2 3 2 2 6 2" xfId="25441"/>
    <cellStyle name="Navadno 3 2 2 3 2 3 2 2 7" xfId="15541"/>
    <cellStyle name="Navadno 3 2 2 3 2 3 2 2 8" xfId="29013"/>
    <cellStyle name="Navadno 3 2 2 3 2 3 2 2 9" xfId="31125"/>
    <cellStyle name="Navadno 3 2 2 3 2 3 2 3" xfId="4943"/>
    <cellStyle name="Navadno 3 2 2 3 2 3 2 3 2" xfId="9169"/>
    <cellStyle name="Navadno 3 2 2 3 2 3 2 3 2 2" xfId="23327"/>
    <cellStyle name="Navadno 3 2 2 3 2 3 2 3 3" xfId="13395"/>
    <cellStyle name="Navadno 3 2 2 3 2 3 2 3 3 2" xfId="27553"/>
    <cellStyle name="Navadno 3 2 2 3 2 3 2 3 4" xfId="17653"/>
    <cellStyle name="Navadno 3 2 2 3 2 3 2 3 5" xfId="30069"/>
    <cellStyle name="Navadno 3 2 2 3 2 3 2 3 6" xfId="31505"/>
    <cellStyle name="Navadno 3 2 2 3 2 3 2 4" xfId="3535"/>
    <cellStyle name="Navadno 3 2 2 3 2 3 2 4 2" xfId="7761"/>
    <cellStyle name="Navadno 3 2 2 3 2 3 2 4 2 2" xfId="21919"/>
    <cellStyle name="Navadno 3 2 2 3 2 3 2 4 3" xfId="11987"/>
    <cellStyle name="Navadno 3 2 2 3 2 3 2 4 3 2" xfId="26145"/>
    <cellStyle name="Navadno 3 2 2 3 2 3 2 4 4" xfId="16245"/>
    <cellStyle name="Navadno 3 2 2 3 2 3 2 4 5" xfId="29381"/>
    <cellStyle name="Navadno 3 2 2 3 2 3 2 4 6" xfId="31506"/>
    <cellStyle name="Navadno 3 2 2 3 2 3 2 5" xfId="2127"/>
    <cellStyle name="Navadno 3 2 2 3 2 3 2 5 2" xfId="19069"/>
    <cellStyle name="Navadno 3 2 2 3 2 3 2 6" xfId="6353"/>
    <cellStyle name="Navadno 3 2 2 3 2 3 2 6 2" xfId="20511"/>
    <cellStyle name="Navadno 3 2 2 3 2 3 2 7" xfId="10579"/>
    <cellStyle name="Navadno 3 2 2 3 2 3 2 7 2" xfId="24737"/>
    <cellStyle name="Navadno 3 2 2 3 2 3 2 8" xfId="14837"/>
    <cellStyle name="Navadno 3 2 2 3 2 3 2 9" xfId="28661"/>
    <cellStyle name="Navadno 3 2 2 3 2 3 3" xfId="1034"/>
    <cellStyle name="Navadno 3 2 2 3 2 3 3 10" xfId="31507"/>
    <cellStyle name="Navadno 3 2 2 3 2 3 3 2" xfId="5295"/>
    <cellStyle name="Navadno 3 2 2 3 2 3 3 2 2" xfId="9521"/>
    <cellStyle name="Navadno 3 2 2 3 2 3 3 2 2 2" xfId="23679"/>
    <cellStyle name="Navadno 3 2 2 3 2 3 3 2 3" xfId="13747"/>
    <cellStyle name="Navadno 3 2 2 3 2 3 3 2 3 2" xfId="27905"/>
    <cellStyle name="Navadno 3 2 2 3 2 3 3 2 4" xfId="18005"/>
    <cellStyle name="Navadno 3 2 2 3 2 3 3 2 5" xfId="30245"/>
    <cellStyle name="Navadno 3 2 2 3 2 3 3 2 6" xfId="31508"/>
    <cellStyle name="Navadno 3 2 2 3 2 3 3 3" xfId="3887"/>
    <cellStyle name="Navadno 3 2 2 3 2 3 3 3 2" xfId="8113"/>
    <cellStyle name="Navadno 3 2 2 3 2 3 3 3 2 2" xfId="22271"/>
    <cellStyle name="Navadno 3 2 2 3 2 3 3 3 3" xfId="12339"/>
    <cellStyle name="Navadno 3 2 2 3 2 3 3 3 3 2" xfId="26497"/>
    <cellStyle name="Navadno 3 2 2 3 2 3 3 3 4" xfId="16597"/>
    <cellStyle name="Navadno 3 2 2 3 2 3 3 3 5" xfId="29557"/>
    <cellStyle name="Navadno 3 2 2 3 2 3 3 3 6" xfId="31509"/>
    <cellStyle name="Navadno 3 2 2 3 2 3 3 4" xfId="2479"/>
    <cellStyle name="Navadno 3 2 2 3 2 3 3 4 2" xfId="19421"/>
    <cellStyle name="Navadno 3 2 2 3 2 3 3 5" xfId="6705"/>
    <cellStyle name="Navadno 3 2 2 3 2 3 3 5 2" xfId="20863"/>
    <cellStyle name="Navadno 3 2 2 3 2 3 3 6" xfId="10931"/>
    <cellStyle name="Navadno 3 2 2 3 2 3 3 6 2" xfId="25089"/>
    <cellStyle name="Navadno 3 2 2 3 2 3 3 7" xfId="15189"/>
    <cellStyle name="Navadno 3 2 2 3 2 3 3 8" xfId="28837"/>
    <cellStyle name="Navadno 3 2 2 3 2 3 3 9" xfId="30949"/>
    <cellStyle name="Navadno 3 2 2 3 2 3 4" xfId="4591"/>
    <cellStyle name="Navadno 3 2 2 3 2 3 4 2" xfId="8817"/>
    <cellStyle name="Navadno 3 2 2 3 2 3 4 2 2" xfId="22975"/>
    <cellStyle name="Navadno 3 2 2 3 2 3 4 3" xfId="13043"/>
    <cellStyle name="Navadno 3 2 2 3 2 3 4 3 2" xfId="27201"/>
    <cellStyle name="Navadno 3 2 2 3 2 3 4 4" xfId="17301"/>
    <cellStyle name="Navadno 3 2 2 3 2 3 4 5" xfId="29893"/>
    <cellStyle name="Navadno 3 2 2 3 2 3 4 6" xfId="31510"/>
    <cellStyle name="Navadno 3 2 2 3 2 3 5" xfId="3183"/>
    <cellStyle name="Navadno 3 2 2 3 2 3 5 2" xfId="7409"/>
    <cellStyle name="Navadno 3 2 2 3 2 3 5 2 2" xfId="21567"/>
    <cellStyle name="Navadno 3 2 2 3 2 3 5 3" xfId="11635"/>
    <cellStyle name="Navadno 3 2 2 3 2 3 5 3 2" xfId="25793"/>
    <cellStyle name="Navadno 3 2 2 3 2 3 5 4" xfId="15893"/>
    <cellStyle name="Navadno 3 2 2 3 2 3 5 5" xfId="29205"/>
    <cellStyle name="Navadno 3 2 2 3 2 3 5 6" xfId="31511"/>
    <cellStyle name="Navadno 3 2 2 3 2 3 6" xfId="1775"/>
    <cellStyle name="Navadno 3 2 2 3 2 3 6 2" xfId="18717"/>
    <cellStyle name="Navadno 3 2 2 3 2 3 7" xfId="6001"/>
    <cellStyle name="Navadno 3 2 2 3 2 3 7 2" xfId="20159"/>
    <cellStyle name="Navadno 3 2 2 3 2 3 8" xfId="10227"/>
    <cellStyle name="Navadno 3 2 2 3 2 3 8 2" xfId="24385"/>
    <cellStyle name="Navadno 3 2 2 3 2 3 9" xfId="14485"/>
    <cellStyle name="Navadno 3 2 2 3 2 4" xfId="481"/>
    <cellStyle name="Navadno 3 2 2 3 2 4 10" xfId="30673"/>
    <cellStyle name="Navadno 3 2 2 3 2 4 11" xfId="31512"/>
    <cellStyle name="Navadno 3 2 2 3 2 4 2" xfId="1185"/>
    <cellStyle name="Navadno 3 2 2 3 2 4 2 10" xfId="31513"/>
    <cellStyle name="Navadno 3 2 2 3 2 4 2 2" xfId="5446"/>
    <cellStyle name="Navadno 3 2 2 3 2 4 2 2 2" xfId="9672"/>
    <cellStyle name="Navadno 3 2 2 3 2 4 2 2 2 2" xfId="23830"/>
    <cellStyle name="Navadno 3 2 2 3 2 4 2 2 3" xfId="13898"/>
    <cellStyle name="Navadno 3 2 2 3 2 4 2 2 3 2" xfId="28056"/>
    <cellStyle name="Navadno 3 2 2 3 2 4 2 2 4" xfId="18156"/>
    <cellStyle name="Navadno 3 2 2 3 2 4 2 2 5" xfId="30321"/>
    <cellStyle name="Navadno 3 2 2 3 2 4 2 2 6" xfId="31514"/>
    <cellStyle name="Navadno 3 2 2 3 2 4 2 3" xfId="4038"/>
    <cellStyle name="Navadno 3 2 2 3 2 4 2 3 2" xfId="8264"/>
    <cellStyle name="Navadno 3 2 2 3 2 4 2 3 2 2" xfId="22422"/>
    <cellStyle name="Navadno 3 2 2 3 2 4 2 3 3" xfId="12490"/>
    <cellStyle name="Navadno 3 2 2 3 2 4 2 3 3 2" xfId="26648"/>
    <cellStyle name="Navadno 3 2 2 3 2 4 2 3 4" xfId="16748"/>
    <cellStyle name="Navadno 3 2 2 3 2 4 2 3 5" xfId="29633"/>
    <cellStyle name="Navadno 3 2 2 3 2 4 2 3 6" xfId="31515"/>
    <cellStyle name="Navadno 3 2 2 3 2 4 2 4" xfId="2630"/>
    <cellStyle name="Navadno 3 2 2 3 2 4 2 4 2" xfId="19572"/>
    <cellStyle name="Navadno 3 2 2 3 2 4 2 5" xfId="6856"/>
    <cellStyle name="Navadno 3 2 2 3 2 4 2 5 2" xfId="21014"/>
    <cellStyle name="Navadno 3 2 2 3 2 4 2 6" xfId="11082"/>
    <cellStyle name="Navadno 3 2 2 3 2 4 2 6 2" xfId="25240"/>
    <cellStyle name="Navadno 3 2 2 3 2 4 2 7" xfId="15340"/>
    <cellStyle name="Navadno 3 2 2 3 2 4 2 8" xfId="28913"/>
    <cellStyle name="Navadno 3 2 2 3 2 4 2 9" xfId="31025"/>
    <cellStyle name="Navadno 3 2 2 3 2 4 3" xfId="4742"/>
    <cellStyle name="Navadno 3 2 2 3 2 4 3 2" xfId="8968"/>
    <cellStyle name="Navadno 3 2 2 3 2 4 3 2 2" xfId="23126"/>
    <cellStyle name="Navadno 3 2 2 3 2 4 3 3" xfId="13194"/>
    <cellStyle name="Navadno 3 2 2 3 2 4 3 3 2" xfId="27352"/>
    <cellStyle name="Navadno 3 2 2 3 2 4 3 4" xfId="17452"/>
    <cellStyle name="Navadno 3 2 2 3 2 4 3 5" xfId="29969"/>
    <cellStyle name="Navadno 3 2 2 3 2 4 3 6" xfId="31516"/>
    <cellStyle name="Navadno 3 2 2 3 2 4 4" xfId="3334"/>
    <cellStyle name="Navadno 3 2 2 3 2 4 4 2" xfId="7560"/>
    <cellStyle name="Navadno 3 2 2 3 2 4 4 2 2" xfId="21718"/>
    <cellStyle name="Navadno 3 2 2 3 2 4 4 3" xfId="11786"/>
    <cellStyle name="Navadno 3 2 2 3 2 4 4 3 2" xfId="25944"/>
    <cellStyle name="Navadno 3 2 2 3 2 4 4 4" xfId="16044"/>
    <cellStyle name="Navadno 3 2 2 3 2 4 4 5" xfId="29281"/>
    <cellStyle name="Navadno 3 2 2 3 2 4 4 6" xfId="31517"/>
    <cellStyle name="Navadno 3 2 2 3 2 4 5" xfId="1926"/>
    <cellStyle name="Navadno 3 2 2 3 2 4 5 2" xfId="18868"/>
    <cellStyle name="Navadno 3 2 2 3 2 4 6" xfId="6152"/>
    <cellStyle name="Navadno 3 2 2 3 2 4 6 2" xfId="20310"/>
    <cellStyle name="Navadno 3 2 2 3 2 4 7" xfId="10378"/>
    <cellStyle name="Navadno 3 2 2 3 2 4 7 2" xfId="24536"/>
    <cellStyle name="Navadno 3 2 2 3 2 4 8" xfId="14636"/>
    <cellStyle name="Navadno 3 2 2 3 2 4 9" xfId="28561"/>
    <cellStyle name="Navadno 3 2 2 3 2 5" xfId="833"/>
    <cellStyle name="Navadno 3 2 2 3 2 5 10" xfId="31518"/>
    <cellStyle name="Navadno 3 2 2 3 2 5 2" xfId="5094"/>
    <cellStyle name="Navadno 3 2 2 3 2 5 2 2" xfId="9320"/>
    <cellStyle name="Navadno 3 2 2 3 2 5 2 2 2" xfId="23478"/>
    <cellStyle name="Navadno 3 2 2 3 2 5 2 3" xfId="13546"/>
    <cellStyle name="Navadno 3 2 2 3 2 5 2 3 2" xfId="27704"/>
    <cellStyle name="Navadno 3 2 2 3 2 5 2 4" xfId="17804"/>
    <cellStyle name="Navadno 3 2 2 3 2 5 2 5" xfId="30145"/>
    <cellStyle name="Navadno 3 2 2 3 2 5 2 6" xfId="31519"/>
    <cellStyle name="Navadno 3 2 2 3 2 5 3" xfId="3686"/>
    <cellStyle name="Navadno 3 2 2 3 2 5 3 2" xfId="7912"/>
    <cellStyle name="Navadno 3 2 2 3 2 5 3 2 2" xfId="22070"/>
    <cellStyle name="Navadno 3 2 2 3 2 5 3 3" xfId="12138"/>
    <cellStyle name="Navadno 3 2 2 3 2 5 3 3 2" xfId="26296"/>
    <cellStyle name="Navadno 3 2 2 3 2 5 3 4" xfId="16396"/>
    <cellStyle name="Navadno 3 2 2 3 2 5 3 5" xfId="29457"/>
    <cellStyle name="Navadno 3 2 2 3 2 5 3 6" xfId="31520"/>
    <cellStyle name="Navadno 3 2 2 3 2 5 4" xfId="2278"/>
    <cellStyle name="Navadno 3 2 2 3 2 5 4 2" xfId="19220"/>
    <cellStyle name="Navadno 3 2 2 3 2 5 5" xfId="6504"/>
    <cellStyle name="Navadno 3 2 2 3 2 5 5 2" xfId="20662"/>
    <cellStyle name="Navadno 3 2 2 3 2 5 6" xfId="10730"/>
    <cellStyle name="Navadno 3 2 2 3 2 5 6 2" xfId="24888"/>
    <cellStyle name="Navadno 3 2 2 3 2 5 7" xfId="14988"/>
    <cellStyle name="Navadno 3 2 2 3 2 5 8" xfId="28737"/>
    <cellStyle name="Navadno 3 2 2 3 2 5 9" xfId="30849"/>
    <cellStyle name="Navadno 3 2 2 3 2 6" xfId="4358"/>
    <cellStyle name="Navadno 3 2 2 3 2 6 2" xfId="8584"/>
    <cellStyle name="Navadno 3 2 2 3 2 6 2 2" xfId="22742"/>
    <cellStyle name="Navadno 3 2 2 3 2 6 3" xfId="12810"/>
    <cellStyle name="Navadno 3 2 2 3 2 6 3 2" xfId="26968"/>
    <cellStyle name="Navadno 3 2 2 3 2 6 4" xfId="17068"/>
    <cellStyle name="Navadno 3 2 2 3 2 6 5" xfId="29777"/>
    <cellStyle name="Navadno 3 2 2 3 2 6 6" xfId="31521"/>
    <cellStyle name="Navadno 3 2 2 3 2 7" xfId="2950"/>
    <cellStyle name="Navadno 3 2 2 3 2 7 2" xfId="7176"/>
    <cellStyle name="Navadno 3 2 2 3 2 7 2 2" xfId="21334"/>
    <cellStyle name="Navadno 3 2 2 3 2 7 3" xfId="11402"/>
    <cellStyle name="Navadno 3 2 2 3 2 7 3 2" xfId="25560"/>
    <cellStyle name="Navadno 3 2 2 3 2 7 4" xfId="15660"/>
    <cellStyle name="Navadno 3 2 2 3 2 7 5" xfId="29089"/>
    <cellStyle name="Navadno 3 2 2 3 2 7 6" xfId="31522"/>
    <cellStyle name="Navadno 3 2 2 3 2 8" xfId="1510"/>
    <cellStyle name="Navadno 3 2 2 3 2 8 2" xfId="18452"/>
    <cellStyle name="Navadno 3 2 2 3 2 9" xfId="5736"/>
    <cellStyle name="Navadno 3 2 2 3 2 9 2" xfId="19894"/>
    <cellStyle name="Navadno 3 2 2 3 3" xfId="128"/>
    <cellStyle name="Navadno 3 2 2 3 3 10" xfId="14284"/>
    <cellStyle name="Navadno 3 2 2 3 3 11" xfId="28385"/>
    <cellStyle name="Navadno 3 2 2 3 3 12" xfId="30497"/>
    <cellStyle name="Navadno 3 2 2 3 3 13" xfId="31523"/>
    <cellStyle name="Navadno 3 2 2 3 3 2" xfId="288"/>
    <cellStyle name="Navadno 3 2 2 3 3 2 10" xfId="28481"/>
    <cellStyle name="Navadno 3 2 2 3 3 2 11" xfId="30577"/>
    <cellStyle name="Navadno 3 2 2 3 3 2 12" xfId="31524"/>
    <cellStyle name="Navadno 3 2 2 3 3 2 2" xfId="641"/>
    <cellStyle name="Navadno 3 2 2 3 3 2 2 10" xfId="30753"/>
    <cellStyle name="Navadno 3 2 2 3 3 2 2 11" xfId="31525"/>
    <cellStyle name="Navadno 3 2 2 3 3 2 2 2" xfId="1345"/>
    <cellStyle name="Navadno 3 2 2 3 3 2 2 2 10" xfId="31526"/>
    <cellStyle name="Navadno 3 2 2 3 3 2 2 2 2" xfId="5606"/>
    <cellStyle name="Navadno 3 2 2 3 3 2 2 2 2 2" xfId="9832"/>
    <cellStyle name="Navadno 3 2 2 3 3 2 2 2 2 2 2" xfId="23990"/>
    <cellStyle name="Navadno 3 2 2 3 3 2 2 2 2 3" xfId="14058"/>
    <cellStyle name="Navadno 3 2 2 3 3 2 2 2 2 3 2" xfId="28216"/>
    <cellStyle name="Navadno 3 2 2 3 3 2 2 2 2 4" xfId="18316"/>
    <cellStyle name="Navadno 3 2 2 3 3 2 2 2 2 5" xfId="30401"/>
    <cellStyle name="Navadno 3 2 2 3 3 2 2 2 2 6" xfId="31527"/>
    <cellStyle name="Navadno 3 2 2 3 3 2 2 2 3" xfId="4198"/>
    <cellStyle name="Navadno 3 2 2 3 3 2 2 2 3 2" xfId="8424"/>
    <cellStyle name="Navadno 3 2 2 3 3 2 2 2 3 2 2" xfId="22582"/>
    <cellStyle name="Navadno 3 2 2 3 3 2 2 2 3 3" xfId="12650"/>
    <cellStyle name="Navadno 3 2 2 3 3 2 2 2 3 3 2" xfId="26808"/>
    <cellStyle name="Navadno 3 2 2 3 3 2 2 2 3 4" xfId="16908"/>
    <cellStyle name="Navadno 3 2 2 3 3 2 2 2 3 5" xfId="29713"/>
    <cellStyle name="Navadno 3 2 2 3 3 2 2 2 3 6" xfId="31528"/>
    <cellStyle name="Navadno 3 2 2 3 3 2 2 2 4" xfId="2790"/>
    <cellStyle name="Navadno 3 2 2 3 3 2 2 2 4 2" xfId="19732"/>
    <cellStyle name="Navadno 3 2 2 3 3 2 2 2 5" xfId="7016"/>
    <cellStyle name="Navadno 3 2 2 3 3 2 2 2 5 2" xfId="21174"/>
    <cellStyle name="Navadno 3 2 2 3 3 2 2 2 6" xfId="11242"/>
    <cellStyle name="Navadno 3 2 2 3 3 2 2 2 6 2" xfId="25400"/>
    <cellStyle name="Navadno 3 2 2 3 3 2 2 2 7" xfId="15500"/>
    <cellStyle name="Navadno 3 2 2 3 3 2 2 2 8" xfId="28993"/>
    <cellStyle name="Navadno 3 2 2 3 3 2 2 2 9" xfId="31105"/>
    <cellStyle name="Navadno 3 2 2 3 3 2 2 3" xfId="4902"/>
    <cellStyle name="Navadno 3 2 2 3 3 2 2 3 2" xfId="9128"/>
    <cellStyle name="Navadno 3 2 2 3 3 2 2 3 2 2" xfId="23286"/>
    <cellStyle name="Navadno 3 2 2 3 3 2 2 3 3" xfId="13354"/>
    <cellStyle name="Navadno 3 2 2 3 3 2 2 3 3 2" xfId="27512"/>
    <cellStyle name="Navadno 3 2 2 3 3 2 2 3 4" xfId="17612"/>
    <cellStyle name="Navadno 3 2 2 3 3 2 2 3 5" xfId="30049"/>
    <cellStyle name="Navadno 3 2 2 3 3 2 2 3 6" xfId="31529"/>
    <cellStyle name="Navadno 3 2 2 3 3 2 2 4" xfId="3494"/>
    <cellStyle name="Navadno 3 2 2 3 3 2 2 4 2" xfId="7720"/>
    <cellStyle name="Navadno 3 2 2 3 3 2 2 4 2 2" xfId="21878"/>
    <cellStyle name="Navadno 3 2 2 3 3 2 2 4 3" xfId="11946"/>
    <cellStyle name="Navadno 3 2 2 3 3 2 2 4 3 2" xfId="26104"/>
    <cellStyle name="Navadno 3 2 2 3 3 2 2 4 4" xfId="16204"/>
    <cellStyle name="Navadno 3 2 2 3 3 2 2 4 5" xfId="29361"/>
    <cellStyle name="Navadno 3 2 2 3 3 2 2 4 6" xfId="31530"/>
    <cellStyle name="Navadno 3 2 2 3 3 2 2 5" xfId="2086"/>
    <cellStyle name="Navadno 3 2 2 3 3 2 2 5 2" xfId="19028"/>
    <cellStyle name="Navadno 3 2 2 3 3 2 2 6" xfId="6312"/>
    <cellStyle name="Navadno 3 2 2 3 3 2 2 6 2" xfId="20470"/>
    <cellStyle name="Navadno 3 2 2 3 3 2 2 7" xfId="10538"/>
    <cellStyle name="Navadno 3 2 2 3 3 2 2 7 2" xfId="24696"/>
    <cellStyle name="Navadno 3 2 2 3 3 2 2 8" xfId="14796"/>
    <cellStyle name="Navadno 3 2 2 3 3 2 2 9" xfId="28641"/>
    <cellStyle name="Navadno 3 2 2 3 3 2 3" xfId="993"/>
    <cellStyle name="Navadno 3 2 2 3 3 2 3 10" xfId="31531"/>
    <cellStyle name="Navadno 3 2 2 3 3 2 3 2" xfId="5254"/>
    <cellStyle name="Navadno 3 2 2 3 3 2 3 2 2" xfId="9480"/>
    <cellStyle name="Navadno 3 2 2 3 3 2 3 2 2 2" xfId="23638"/>
    <cellStyle name="Navadno 3 2 2 3 3 2 3 2 3" xfId="13706"/>
    <cellStyle name="Navadno 3 2 2 3 3 2 3 2 3 2" xfId="27864"/>
    <cellStyle name="Navadno 3 2 2 3 3 2 3 2 4" xfId="17964"/>
    <cellStyle name="Navadno 3 2 2 3 3 2 3 2 5" xfId="30225"/>
    <cellStyle name="Navadno 3 2 2 3 3 2 3 2 6" xfId="31532"/>
    <cellStyle name="Navadno 3 2 2 3 3 2 3 3" xfId="3846"/>
    <cellStyle name="Navadno 3 2 2 3 3 2 3 3 2" xfId="8072"/>
    <cellStyle name="Navadno 3 2 2 3 3 2 3 3 2 2" xfId="22230"/>
    <cellStyle name="Navadno 3 2 2 3 3 2 3 3 3" xfId="12298"/>
    <cellStyle name="Navadno 3 2 2 3 3 2 3 3 3 2" xfId="26456"/>
    <cellStyle name="Navadno 3 2 2 3 3 2 3 3 4" xfId="16556"/>
    <cellStyle name="Navadno 3 2 2 3 3 2 3 3 5" xfId="29537"/>
    <cellStyle name="Navadno 3 2 2 3 3 2 3 3 6" xfId="31533"/>
    <cellStyle name="Navadno 3 2 2 3 3 2 3 4" xfId="2438"/>
    <cellStyle name="Navadno 3 2 2 3 3 2 3 4 2" xfId="19380"/>
    <cellStyle name="Navadno 3 2 2 3 3 2 3 5" xfId="6664"/>
    <cellStyle name="Navadno 3 2 2 3 3 2 3 5 2" xfId="20822"/>
    <cellStyle name="Navadno 3 2 2 3 3 2 3 6" xfId="10890"/>
    <cellStyle name="Navadno 3 2 2 3 3 2 3 6 2" xfId="25048"/>
    <cellStyle name="Navadno 3 2 2 3 3 2 3 7" xfId="15148"/>
    <cellStyle name="Navadno 3 2 2 3 3 2 3 8" xfId="28817"/>
    <cellStyle name="Navadno 3 2 2 3 3 2 3 9" xfId="30929"/>
    <cellStyle name="Navadno 3 2 2 3 3 2 4" xfId="4550"/>
    <cellStyle name="Navadno 3 2 2 3 3 2 4 2" xfId="8776"/>
    <cellStyle name="Navadno 3 2 2 3 3 2 4 2 2" xfId="22934"/>
    <cellStyle name="Navadno 3 2 2 3 3 2 4 3" xfId="13002"/>
    <cellStyle name="Navadno 3 2 2 3 3 2 4 3 2" xfId="27160"/>
    <cellStyle name="Navadno 3 2 2 3 3 2 4 4" xfId="17260"/>
    <cellStyle name="Navadno 3 2 2 3 3 2 4 5" xfId="29873"/>
    <cellStyle name="Navadno 3 2 2 3 3 2 4 6" xfId="31534"/>
    <cellStyle name="Navadno 3 2 2 3 3 2 5" xfId="3142"/>
    <cellStyle name="Navadno 3 2 2 3 3 2 5 2" xfId="7368"/>
    <cellStyle name="Navadno 3 2 2 3 3 2 5 2 2" xfId="21526"/>
    <cellStyle name="Navadno 3 2 2 3 3 2 5 3" xfId="11594"/>
    <cellStyle name="Navadno 3 2 2 3 3 2 5 3 2" xfId="25752"/>
    <cellStyle name="Navadno 3 2 2 3 3 2 5 4" xfId="15852"/>
    <cellStyle name="Navadno 3 2 2 3 3 2 5 5" xfId="29185"/>
    <cellStyle name="Navadno 3 2 2 3 3 2 5 6" xfId="31535"/>
    <cellStyle name="Navadno 3 2 2 3 3 2 6" xfId="1734"/>
    <cellStyle name="Navadno 3 2 2 3 3 2 6 2" xfId="18676"/>
    <cellStyle name="Navadno 3 2 2 3 3 2 7" xfId="5960"/>
    <cellStyle name="Navadno 3 2 2 3 3 2 7 2" xfId="20118"/>
    <cellStyle name="Navadno 3 2 2 3 3 2 8" xfId="10186"/>
    <cellStyle name="Navadno 3 2 2 3 3 2 8 2" xfId="24344"/>
    <cellStyle name="Navadno 3 2 2 3 3 2 9" xfId="14444"/>
    <cellStyle name="Navadno 3 2 2 3 3 3" xfId="513"/>
    <cellStyle name="Navadno 3 2 2 3 3 3 10" xfId="30689"/>
    <cellStyle name="Navadno 3 2 2 3 3 3 11" xfId="31536"/>
    <cellStyle name="Navadno 3 2 2 3 3 3 2" xfId="1217"/>
    <cellStyle name="Navadno 3 2 2 3 3 3 2 10" xfId="31537"/>
    <cellStyle name="Navadno 3 2 2 3 3 3 2 2" xfId="5478"/>
    <cellStyle name="Navadno 3 2 2 3 3 3 2 2 2" xfId="9704"/>
    <cellStyle name="Navadno 3 2 2 3 3 3 2 2 2 2" xfId="23862"/>
    <cellStyle name="Navadno 3 2 2 3 3 3 2 2 3" xfId="13930"/>
    <cellStyle name="Navadno 3 2 2 3 3 3 2 2 3 2" xfId="28088"/>
    <cellStyle name="Navadno 3 2 2 3 3 3 2 2 4" xfId="18188"/>
    <cellStyle name="Navadno 3 2 2 3 3 3 2 2 5" xfId="30337"/>
    <cellStyle name="Navadno 3 2 2 3 3 3 2 2 6" xfId="31538"/>
    <cellStyle name="Navadno 3 2 2 3 3 3 2 3" xfId="4070"/>
    <cellStyle name="Navadno 3 2 2 3 3 3 2 3 2" xfId="8296"/>
    <cellStyle name="Navadno 3 2 2 3 3 3 2 3 2 2" xfId="22454"/>
    <cellStyle name="Navadno 3 2 2 3 3 3 2 3 3" xfId="12522"/>
    <cellStyle name="Navadno 3 2 2 3 3 3 2 3 3 2" xfId="26680"/>
    <cellStyle name="Navadno 3 2 2 3 3 3 2 3 4" xfId="16780"/>
    <cellStyle name="Navadno 3 2 2 3 3 3 2 3 5" xfId="29649"/>
    <cellStyle name="Navadno 3 2 2 3 3 3 2 3 6" xfId="31539"/>
    <cellStyle name="Navadno 3 2 2 3 3 3 2 4" xfId="2662"/>
    <cellStyle name="Navadno 3 2 2 3 3 3 2 4 2" xfId="19604"/>
    <cellStyle name="Navadno 3 2 2 3 3 3 2 5" xfId="6888"/>
    <cellStyle name="Navadno 3 2 2 3 3 3 2 5 2" xfId="21046"/>
    <cellStyle name="Navadno 3 2 2 3 3 3 2 6" xfId="11114"/>
    <cellStyle name="Navadno 3 2 2 3 3 3 2 6 2" xfId="25272"/>
    <cellStyle name="Navadno 3 2 2 3 3 3 2 7" xfId="15372"/>
    <cellStyle name="Navadno 3 2 2 3 3 3 2 8" xfId="28929"/>
    <cellStyle name="Navadno 3 2 2 3 3 3 2 9" xfId="31041"/>
    <cellStyle name="Navadno 3 2 2 3 3 3 3" xfId="4774"/>
    <cellStyle name="Navadno 3 2 2 3 3 3 3 2" xfId="9000"/>
    <cellStyle name="Navadno 3 2 2 3 3 3 3 2 2" xfId="23158"/>
    <cellStyle name="Navadno 3 2 2 3 3 3 3 3" xfId="13226"/>
    <cellStyle name="Navadno 3 2 2 3 3 3 3 3 2" xfId="27384"/>
    <cellStyle name="Navadno 3 2 2 3 3 3 3 4" xfId="17484"/>
    <cellStyle name="Navadno 3 2 2 3 3 3 3 5" xfId="29985"/>
    <cellStyle name="Navadno 3 2 2 3 3 3 3 6" xfId="31540"/>
    <cellStyle name="Navadno 3 2 2 3 3 3 4" xfId="3366"/>
    <cellStyle name="Navadno 3 2 2 3 3 3 4 2" xfId="7592"/>
    <cellStyle name="Navadno 3 2 2 3 3 3 4 2 2" xfId="21750"/>
    <cellStyle name="Navadno 3 2 2 3 3 3 4 3" xfId="11818"/>
    <cellStyle name="Navadno 3 2 2 3 3 3 4 3 2" xfId="25976"/>
    <cellStyle name="Navadno 3 2 2 3 3 3 4 4" xfId="16076"/>
    <cellStyle name="Navadno 3 2 2 3 3 3 4 5" xfId="29297"/>
    <cellStyle name="Navadno 3 2 2 3 3 3 4 6" xfId="31541"/>
    <cellStyle name="Navadno 3 2 2 3 3 3 5" xfId="1958"/>
    <cellStyle name="Navadno 3 2 2 3 3 3 5 2" xfId="18900"/>
    <cellStyle name="Navadno 3 2 2 3 3 3 6" xfId="6184"/>
    <cellStyle name="Navadno 3 2 2 3 3 3 6 2" xfId="20342"/>
    <cellStyle name="Navadno 3 2 2 3 3 3 7" xfId="10410"/>
    <cellStyle name="Navadno 3 2 2 3 3 3 7 2" xfId="24568"/>
    <cellStyle name="Navadno 3 2 2 3 3 3 8" xfId="14668"/>
    <cellStyle name="Navadno 3 2 2 3 3 3 9" xfId="28577"/>
    <cellStyle name="Navadno 3 2 2 3 3 4" xfId="865"/>
    <cellStyle name="Navadno 3 2 2 3 3 4 10" xfId="31542"/>
    <cellStyle name="Navadno 3 2 2 3 3 4 2" xfId="5126"/>
    <cellStyle name="Navadno 3 2 2 3 3 4 2 2" xfId="9352"/>
    <cellStyle name="Navadno 3 2 2 3 3 4 2 2 2" xfId="23510"/>
    <cellStyle name="Navadno 3 2 2 3 3 4 2 3" xfId="13578"/>
    <cellStyle name="Navadno 3 2 2 3 3 4 2 3 2" xfId="27736"/>
    <cellStyle name="Navadno 3 2 2 3 3 4 2 4" xfId="17836"/>
    <cellStyle name="Navadno 3 2 2 3 3 4 2 5" xfId="30161"/>
    <cellStyle name="Navadno 3 2 2 3 3 4 2 6" xfId="31543"/>
    <cellStyle name="Navadno 3 2 2 3 3 4 3" xfId="3718"/>
    <cellStyle name="Navadno 3 2 2 3 3 4 3 2" xfId="7944"/>
    <cellStyle name="Navadno 3 2 2 3 3 4 3 2 2" xfId="22102"/>
    <cellStyle name="Navadno 3 2 2 3 3 4 3 3" xfId="12170"/>
    <cellStyle name="Navadno 3 2 2 3 3 4 3 3 2" xfId="26328"/>
    <cellStyle name="Navadno 3 2 2 3 3 4 3 4" xfId="16428"/>
    <cellStyle name="Navadno 3 2 2 3 3 4 3 5" xfId="29473"/>
    <cellStyle name="Navadno 3 2 2 3 3 4 3 6" xfId="31544"/>
    <cellStyle name="Navadno 3 2 2 3 3 4 4" xfId="2310"/>
    <cellStyle name="Navadno 3 2 2 3 3 4 4 2" xfId="19252"/>
    <cellStyle name="Navadno 3 2 2 3 3 4 5" xfId="6536"/>
    <cellStyle name="Navadno 3 2 2 3 3 4 5 2" xfId="20694"/>
    <cellStyle name="Navadno 3 2 2 3 3 4 6" xfId="10762"/>
    <cellStyle name="Navadno 3 2 2 3 3 4 6 2" xfId="24920"/>
    <cellStyle name="Navadno 3 2 2 3 3 4 7" xfId="15020"/>
    <cellStyle name="Navadno 3 2 2 3 3 4 8" xfId="28753"/>
    <cellStyle name="Navadno 3 2 2 3 3 4 9" xfId="30865"/>
    <cellStyle name="Navadno 3 2 2 3 3 5" xfId="4390"/>
    <cellStyle name="Navadno 3 2 2 3 3 5 2" xfId="8616"/>
    <cellStyle name="Navadno 3 2 2 3 3 5 2 2" xfId="22774"/>
    <cellStyle name="Navadno 3 2 2 3 3 5 3" xfId="12842"/>
    <cellStyle name="Navadno 3 2 2 3 3 5 3 2" xfId="27000"/>
    <cellStyle name="Navadno 3 2 2 3 3 5 4" xfId="17100"/>
    <cellStyle name="Navadno 3 2 2 3 3 5 5" xfId="29793"/>
    <cellStyle name="Navadno 3 2 2 3 3 5 6" xfId="31545"/>
    <cellStyle name="Navadno 3 2 2 3 3 6" xfId="2982"/>
    <cellStyle name="Navadno 3 2 2 3 3 6 2" xfId="7208"/>
    <cellStyle name="Navadno 3 2 2 3 3 6 2 2" xfId="21366"/>
    <cellStyle name="Navadno 3 2 2 3 3 6 3" xfId="11434"/>
    <cellStyle name="Navadno 3 2 2 3 3 6 3 2" xfId="25592"/>
    <cellStyle name="Navadno 3 2 2 3 3 6 4" xfId="15692"/>
    <cellStyle name="Navadno 3 2 2 3 3 6 5" xfId="29105"/>
    <cellStyle name="Navadno 3 2 2 3 3 6 6" xfId="31546"/>
    <cellStyle name="Navadno 3 2 2 3 3 7" xfId="1574"/>
    <cellStyle name="Navadno 3 2 2 3 3 7 2" xfId="18516"/>
    <cellStyle name="Navadno 3 2 2 3 3 8" xfId="5800"/>
    <cellStyle name="Navadno 3 2 2 3 3 8 2" xfId="19958"/>
    <cellStyle name="Navadno 3 2 2 3 3 9" xfId="10026"/>
    <cellStyle name="Navadno 3 2 2 3 3 9 2" xfId="24184"/>
    <cellStyle name="Navadno 3 2 2 3 4" xfId="58"/>
    <cellStyle name="Navadno 3 2 2 3 4 10" xfId="14252"/>
    <cellStyle name="Navadno 3 2 2 3 4 11" xfId="28353"/>
    <cellStyle name="Navadno 3 2 2 3 4 12" xfId="30465"/>
    <cellStyle name="Navadno 3 2 2 3 4 13" xfId="31547"/>
    <cellStyle name="Navadno 3 2 2 3 4 2" xfId="224"/>
    <cellStyle name="Navadno 3 2 2 3 4 2 10" xfId="28465"/>
    <cellStyle name="Navadno 3 2 2 3 4 2 11" xfId="30545"/>
    <cellStyle name="Navadno 3 2 2 3 4 2 12" xfId="31548"/>
    <cellStyle name="Navadno 3 2 2 3 4 2 2" xfId="577"/>
    <cellStyle name="Navadno 3 2 2 3 4 2 2 10" xfId="30721"/>
    <cellStyle name="Navadno 3 2 2 3 4 2 2 11" xfId="31549"/>
    <cellStyle name="Navadno 3 2 2 3 4 2 2 2" xfId="1281"/>
    <cellStyle name="Navadno 3 2 2 3 4 2 2 2 10" xfId="31550"/>
    <cellStyle name="Navadno 3 2 2 3 4 2 2 2 2" xfId="5542"/>
    <cellStyle name="Navadno 3 2 2 3 4 2 2 2 2 2" xfId="9768"/>
    <cellStyle name="Navadno 3 2 2 3 4 2 2 2 2 2 2" xfId="23926"/>
    <cellStyle name="Navadno 3 2 2 3 4 2 2 2 2 3" xfId="13994"/>
    <cellStyle name="Navadno 3 2 2 3 4 2 2 2 2 3 2" xfId="28152"/>
    <cellStyle name="Navadno 3 2 2 3 4 2 2 2 2 4" xfId="18252"/>
    <cellStyle name="Navadno 3 2 2 3 4 2 2 2 2 5" xfId="30369"/>
    <cellStyle name="Navadno 3 2 2 3 4 2 2 2 2 6" xfId="31551"/>
    <cellStyle name="Navadno 3 2 2 3 4 2 2 2 3" xfId="4134"/>
    <cellStyle name="Navadno 3 2 2 3 4 2 2 2 3 2" xfId="8360"/>
    <cellStyle name="Navadno 3 2 2 3 4 2 2 2 3 2 2" xfId="22518"/>
    <cellStyle name="Navadno 3 2 2 3 4 2 2 2 3 3" xfId="12586"/>
    <cellStyle name="Navadno 3 2 2 3 4 2 2 2 3 3 2" xfId="26744"/>
    <cellStyle name="Navadno 3 2 2 3 4 2 2 2 3 4" xfId="16844"/>
    <cellStyle name="Navadno 3 2 2 3 4 2 2 2 3 5" xfId="29681"/>
    <cellStyle name="Navadno 3 2 2 3 4 2 2 2 3 6" xfId="31552"/>
    <cellStyle name="Navadno 3 2 2 3 4 2 2 2 4" xfId="2726"/>
    <cellStyle name="Navadno 3 2 2 3 4 2 2 2 4 2" xfId="19668"/>
    <cellStyle name="Navadno 3 2 2 3 4 2 2 2 5" xfId="6952"/>
    <cellStyle name="Navadno 3 2 2 3 4 2 2 2 5 2" xfId="21110"/>
    <cellStyle name="Navadno 3 2 2 3 4 2 2 2 6" xfId="11178"/>
    <cellStyle name="Navadno 3 2 2 3 4 2 2 2 6 2" xfId="25336"/>
    <cellStyle name="Navadno 3 2 2 3 4 2 2 2 7" xfId="15436"/>
    <cellStyle name="Navadno 3 2 2 3 4 2 2 2 8" xfId="28961"/>
    <cellStyle name="Navadno 3 2 2 3 4 2 2 2 9" xfId="31073"/>
    <cellStyle name="Navadno 3 2 2 3 4 2 2 3" xfId="4838"/>
    <cellStyle name="Navadno 3 2 2 3 4 2 2 3 2" xfId="9064"/>
    <cellStyle name="Navadno 3 2 2 3 4 2 2 3 2 2" xfId="23222"/>
    <cellStyle name="Navadno 3 2 2 3 4 2 2 3 3" xfId="13290"/>
    <cellStyle name="Navadno 3 2 2 3 4 2 2 3 3 2" xfId="27448"/>
    <cellStyle name="Navadno 3 2 2 3 4 2 2 3 4" xfId="17548"/>
    <cellStyle name="Navadno 3 2 2 3 4 2 2 3 5" xfId="30017"/>
    <cellStyle name="Navadno 3 2 2 3 4 2 2 3 6" xfId="31553"/>
    <cellStyle name="Navadno 3 2 2 3 4 2 2 4" xfId="3430"/>
    <cellStyle name="Navadno 3 2 2 3 4 2 2 4 2" xfId="7656"/>
    <cellStyle name="Navadno 3 2 2 3 4 2 2 4 2 2" xfId="21814"/>
    <cellStyle name="Navadno 3 2 2 3 4 2 2 4 3" xfId="11882"/>
    <cellStyle name="Navadno 3 2 2 3 4 2 2 4 3 2" xfId="26040"/>
    <cellStyle name="Navadno 3 2 2 3 4 2 2 4 4" xfId="16140"/>
    <cellStyle name="Navadno 3 2 2 3 4 2 2 4 5" xfId="29329"/>
    <cellStyle name="Navadno 3 2 2 3 4 2 2 4 6" xfId="31554"/>
    <cellStyle name="Navadno 3 2 2 3 4 2 2 5" xfId="2022"/>
    <cellStyle name="Navadno 3 2 2 3 4 2 2 5 2" xfId="18964"/>
    <cellStyle name="Navadno 3 2 2 3 4 2 2 6" xfId="6248"/>
    <cellStyle name="Navadno 3 2 2 3 4 2 2 6 2" xfId="20406"/>
    <cellStyle name="Navadno 3 2 2 3 4 2 2 7" xfId="10474"/>
    <cellStyle name="Navadno 3 2 2 3 4 2 2 7 2" xfId="24632"/>
    <cellStyle name="Navadno 3 2 2 3 4 2 2 8" xfId="14732"/>
    <cellStyle name="Navadno 3 2 2 3 4 2 2 9" xfId="28609"/>
    <cellStyle name="Navadno 3 2 2 3 4 2 3" xfId="929"/>
    <cellStyle name="Navadno 3 2 2 3 4 2 3 10" xfId="31555"/>
    <cellStyle name="Navadno 3 2 2 3 4 2 3 2" xfId="5190"/>
    <cellStyle name="Navadno 3 2 2 3 4 2 3 2 2" xfId="9416"/>
    <cellStyle name="Navadno 3 2 2 3 4 2 3 2 2 2" xfId="23574"/>
    <cellStyle name="Navadno 3 2 2 3 4 2 3 2 3" xfId="13642"/>
    <cellStyle name="Navadno 3 2 2 3 4 2 3 2 3 2" xfId="27800"/>
    <cellStyle name="Navadno 3 2 2 3 4 2 3 2 4" xfId="17900"/>
    <cellStyle name="Navadno 3 2 2 3 4 2 3 2 5" xfId="30193"/>
    <cellStyle name="Navadno 3 2 2 3 4 2 3 2 6" xfId="31556"/>
    <cellStyle name="Navadno 3 2 2 3 4 2 3 3" xfId="3782"/>
    <cellStyle name="Navadno 3 2 2 3 4 2 3 3 2" xfId="8008"/>
    <cellStyle name="Navadno 3 2 2 3 4 2 3 3 2 2" xfId="22166"/>
    <cellStyle name="Navadno 3 2 2 3 4 2 3 3 3" xfId="12234"/>
    <cellStyle name="Navadno 3 2 2 3 4 2 3 3 3 2" xfId="26392"/>
    <cellStyle name="Navadno 3 2 2 3 4 2 3 3 4" xfId="16492"/>
    <cellStyle name="Navadno 3 2 2 3 4 2 3 3 5" xfId="29505"/>
    <cellStyle name="Navadno 3 2 2 3 4 2 3 3 6" xfId="31557"/>
    <cellStyle name="Navadno 3 2 2 3 4 2 3 4" xfId="2374"/>
    <cellStyle name="Navadno 3 2 2 3 4 2 3 4 2" xfId="19316"/>
    <cellStyle name="Navadno 3 2 2 3 4 2 3 5" xfId="6600"/>
    <cellStyle name="Navadno 3 2 2 3 4 2 3 5 2" xfId="20758"/>
    <cellStyle name="Navadno 3 2 2 3 4 2 3 6" xfId="10826"/>
    <cellStyle name="Navadno 3 2 2 3 4 2 3 6 2" xfId="24984"/>
    <cellStyle name="Navadno 3 2 2 3 4 2 3 7" xfId="15084"/>
    <cellStyle name="Navadno 3 2 2 3 4 2 3 8" xfId="28785"/>
    <cellStyle name="Navadno 3 2 2 3 4 2 3 9" xfId="30897"/>
    <cellStyle name="Navadno 3 2 2 3 4 2 4" xfId="4486"/>
    <cellStyle name="Navadno 3 2 2 3 4 2 4 2" xfId="8712"/>
    <cellStyle name="Navadno 3 2 2 3 4 2 4 2 2" xfId="22870"/>
    <cellStyle name="Navadno 3 2 2 3 4 2 4 3" xfId="12938"/>
    <cellStyle name="Navadno 3 2 2 3 4 2 4 3 2" xfId="27096"/>
    <cellStyle name="Navadno 3 2 2 3 4 2 4 4" xfId="17196"/>
    <cellStyle name="Navadno 3 2 2 3 4 2 4 5" xfId="29841"/>
    <cellStyle name="Navadno 3 2 2 3 4 2 4 6" xfId="31558"/>
    <cellStyle name="Navadno 3 2 2 3 4 2 5" xfId="3078"/>
    <cellStyle name="Navadno 3 2 2 3 4 2 5 2" xfId="7304"/>
    <cellStyle name="Navadno 3 2 2 3 4 2 5 2 2" xfId="21462"/>
    <cellStyle name="Navadno 3 2 2 3 4 2 5 3" xfId="11530"/>
    <cellStyle name="Navadno 3 2 2 3 4 2 5 3 2" xfId="25688"/>
    <cellStyle name="Navadno 3 2 2 3 4 2 5 4" xfId="15788"/>
    <cellStyle name="Navadno 3 2 2 3 4 2 5 5" xfId="29153"/>
    <cellStyle name="Navadno 3 2 2 3 4 2 5 6" xfId="31559"/>
    <cellStyle name="Navadno 3 2 2 3 4 2 6" xfId="1670"/>
    <cellStyle name="Navadno 3 2 2 3 4 2 6 2" xfId="18612"/>
    <cellStyle name="Navadno 3 2 2 3 4 2 7" xfId="5896"/>
    <cellStyle name="Navadno 3 2 2 3 4 2 7 2" xfId="20054"/>
    <cellStyle name="Navadno 3 2 2 3 4 2 8" xfId="10122"/>
    <cellStyle name="Navadno 3 2 2 3 4 2 8 2" xfId="24280"/>
    <cellStyle name="Navadno 3 2 2 3 4 2 9" xfId="14380"/>
    <cellStyle name="Navadno 3 2 2 3 4 3" xfId="449"/>
    <cellStyle name="Navadno 3 2 2 3 4 3 10" xfId="30657"/>
    <cellStyle name="Navadno 3 2 2 3 4 3 11" xfId="31560"/>
    <cellStyle name="Navadno 3 2 2 3 4 3 2" xfId="1153"/>
    <cellStyle name="Navadno 3 2 2 3 4 3 2 10" xfId="31561"/>
    <cellStyle name="Navadno 3 2 2 3 4 3 2 2" xfId="5414"/>
    <cellStyle name="Navadno 3 2 2 3 4 3 2 2 2" xfId="9640"/>
    <cellStyle name="Navadno 3 2 2 3 4 3 2 2 2 2" xfId="23798"/>
    <cellStyle name="Navadno 3 2 2 3 4 3 2 2 3" xfId="13866"/>
    <cellStyle name="Navadno 3 2 2 3 4 3 2 2 3 2" xfId="28024"/>
    <cellStyle name="Navadno 3 2 2 3 4 3 2 2 4" xfId="18124"/>
    <cellStyle name="Navadno 3 2 2 3 4 3 2 2 5" xfId="30305"/>
    <cellStyle name="Navadno 3 2 2 3 4 3 2 2 6" xfId="31562"/>
    <cellStyle name="Navadno 3 2 2 3 4 3 2 3" xfId="4006"/>
    <cellStyle name="Navadno 3 2 2 3 4 3 2 3 2" xfId="8232"/>
    <cellStyle name="Navadno 3 2 2 3 4 3 2 3 2 2" xfId="22390"/>
    <cellStyle name="Navadno 3 2 2 3 4 3 2 3 3" xfId="12458"/>
    <cellStyle name="Navadno 3 2 2 3 4 3 2 3 3 2" xfId="26616"/>
    <cellStyle name="Navadno 3 2 2 3 4 3 2 3 4" xfId="16716"/>
    <cellStyle name="Navadno 3 2 2 3 4 3 2 3 5" xfId="29617"/>
    <cellStyle name="Navadno 3 2 2 3 4 3 2 3 6" xfId="31563"/>
    <cellStyle name="Navadno 3 2 2 3 4 3 2 4" xfId="2598"/>
    <cellStyle name="Navadno 3 2 2 3 4 3 2 4 2" xfId="19540"/>
    <cellStyle name="Navadno 3 2 2 3 4 3 2 5" xfId="6824"/>
    <cellStyle name="Navadno 3 2 2 3 4 3 2 5 2" xfId="20982"/>
    <cellStyle name="Navadno 3 2 2 3 4 3 2 6" xfId="11050"/>
    <cellStyle name="Navadno 3 2 2 3 4 3 2 6 2" xfId="25208"/>
    <cellStyle name="Navadno 3 2 2 3 4 3 2 7" xfId="15308"/>
    <cellStyle name="Navadno 3 2 2 3 4 3 2 8" xfId="28897"/>
    <cellStyle name="Navadno 3 2 2 3 4 3 2 9" xfId="31009"/>
    <cellStyle name="Navadno 3 2 2 3 4 3 3" xfId="4710"/>
    <cellStyle name="Navadno 3 2 2 3 4 3 3 2" xfId="8936"/>
    <cellStyle name="Navadno 3 2 2 3 4 3 3 2 2" xfId="23094"/>
    <cellStyle name="Navadno 3 2 2 3 4 3 3 3" xfId="13162"/>
    <cellStyle name="Navadno 3 2 2 3 4 3 3 3 2" xfId="27320"/>
    <cellStyle name="Navadno 3 2 2 3 4 3 3 4" xfId="17420"/>
    <cellStyle name="Navadno 3 2 2 3 4 3 3 5" xfId="29953"/>
    <cellStyle name="Navadno 3 2 2 3 4 3 3 6" xfId="31564"/>
    <cellStyle name="Navadno 3 2 2 3 4 3 4" xfId="3302"/>
    <cellStyle name="Navadno 3 2 2 3 4 3 4 2" xfId="7528"/>
    <cellStyle name="Navadno 3 2 2 3 4 3 4 2 2" xfId="21686"/>
    <cellStyle name="Navadno 3 2 2 3 4 3 4 3" xfId="11754"/>
    <cellStyle name="Navadno 3 2 2 3 4 3 4 3 2" xfId="25912"/>
    <cellStyle name="Navadno 3 2 2 3 4 3 4 4" xfId="16012"/>
    <cellStyle name="Navadno 3 2 2 3 4 3 4 5" xfId="29265"/>
    <cellStyle name="Navadno 3 2 2 3 4 3 4 6" xfId="31565"/>
    <cellStyle name="Navadno 3 2 2 3 4 3 5" xfId="1894"/>
    <cellStyle name="Navadno 3 2 2 3 4 3 5 2" xfId="18836"/>
    <cellStyle name="Navadno 3 2 2 3 4 3 6" xfId="6120"/>
    <cellStyle name="Navadno 3 2 2 3 4 3 6 2" xfId="20278"/>
    <cellStyle name="Navadno 3 2 2 3 4 3 7" xfId="10346"/>
    <cellStyle name="Navadno 3 2 2 3 4 3 7 2" xfId="24504"/>
    <cellStyle name="Navadno 3 2 2 3 4 3 8" xfId="14604"/>
    <cellStyle name="Navadno 3 2 2 3 4 3 9" xfId="28545"/>
    <cellStyle name="Navadno 3 2 2 3 4 4" xfId="801"/>
    <cellStyle name="Navadno 3 2 2 3 4 4 10" xfId="31566"/>
    <cellStyle name="Navadno 3 2 2 3 4 4 2" xfId="5062"/>
    <cellStyle name="Navadno 3 2 2 3 4 4 2 2" xfId="9288"/>
    <cellStyle name="Navadno 3 2 2 3 4 4 2 2 2" xfId="23446"/>
    <cellStyle name="Navadno 3 2 2 3 4 4 2 3" xfId="13514"/>
    <cellStyle name="Navadno 3 2 2 3 4 4 2 3 2" xfId="27672"/>
    <cellStyle name="Navadno 3 2 2 3 4 4 2 4" xfId="17772"/>
    <cellStyle name="Navadno 3 2 2 3 4 4 2 5" xfId="30129"/>
    <cellStyle name="Navadno 3 2 2 3 4 4 2 6" xfId="31567"/>
    <cellStyle name="Navadno 3 2 2 3 4 4 3" xfId="3654"/>
    <cellStyle name="Navadno 3 2 2 3 4 4 3 2" xfId="7880"/>
    <cellStyle name="Navadno 3 2 2 3 4 4 3 2 2" xfId="22038"/>
    <cellStyle name="Navadno 3 2 2 3 4 4 3 3" xfId="12106"/>
    <cellStyle name="Navadno 3 2 2 3 4 4 3 3 2" xfId="26264"/>
    <cellStyle name="Navadno 3 2 2 3 4 4 3 4" xfId="16364"/>
    <cellStyle name="Navadno 3 2 2 3 4 4 3 5" xfId="29441"/>
    <cellStyle name="Navadno 3 2 2 3 4 4 3 6" xfId="31568"/>
    <cellStyle name="Navadno 3 2 2 3 4 4 4" xfId="2246"/>
    <cellStyle name="Navadno 3 2 2 3 4 4 4 2" xfId="19188"/>
    <cellStyle name="Navadno 3 2 2 3 4 4 5" xfId="6472"/>
    <cellStyle name="Navadno 3 2 2 3 4 4 5 2" xfId="20630"/>
    <cellStyle name="Navadno 3 2 2 3 4 4 6" xfId="10698"/>
    <cellStyle name="Navadno 3 2 2 3 4 4 6 2" xfId="24856"/>
    <cellStyle name="Navadno 3 2 2 3 4 4 7" xfId="14956"/>
    <cellStyle name="Navadno 3 2 2 3 4 4 8" xfId="28721"/>
    <cellStyle name="Navadno 3 2 2 3 4 4 9" xfId="30833"/>
    <cellStyle name="Navadno 3 2 2 3 4 5" xfId="4326"/>
    <cellStyle name="Navadno 3 2 2 3 4 5 2" xfId="8552"/>
    <cellStyle name="Navadno 3 2 2 3 4 5 2 2" xfId="22710"/>
    <cellStyle name="Navadno 3 2 2 3 4 5 3" xfId="12778"/>
    <cellStyle name="Navadno 3 2 2 3 4 5 3 2" xfId="26936"/>
    <cellStyle name="Navadno 3 2 2 3 4 5 4" xfId="17036"/>
    <cellStyle name="Navadno 3 2 2 3 4 5 5" xfId="29761"/>
    <cellStyle name="Navadno 3 2 2 3 4 5 6" xfId="31569"/>
    <cellStyle name="Navadno 3 2 2 3 4 6" xfId="2918"/>
    <cellStyle name="Navadno 3 2 2 3 4 6 2" xfId="7144"/>
    <cellStyle name="Navadno 3 2 2 3 4 6 2 2" xfId="21302"/>
    <cellStyle name="Navadno 3 2 2 3 4 6 3" xfId="11370"/>
    <cellStyle name="Navadno 3 2 2 3 4 6 3 2" xfId="25528"/>
    <cellStyle name="Navadno 3 2 2 3 4 6 4" xfId="15628"/>
    <cellStyle name="Navadno 3 2 2 3 4 6 5" xfId="29073"/>
    <cellStyle name="Navadno 3 2 2 3 4 6 6" xfId="31570"/>
    <cellStyle name="Navadno 3 2 2 3 4 7" xfId="1542"/>
    <cellStyle name="Navadno 3 2 2 3 4 7 2" xfId="18484"/>
    <cellStyle name="Navadno 3 2 2 3 4 8" xfId="5768"/>
    <cellStyle name="Navadno 3 2 2 3 4 8 2" xfId="19926"/>
    <cellStyle name="Navadno 3 2 2 3 4 9" xfId="9994"/>
    <cellStyle name="Navadno 3 2 2 3 4 9 2" xfId="24152"/>
    <cellStyle name="Navadno 3 2 2 3 5" xfId="164"/>
    <cellStyle name="Navadno 3 2 2 3 5 10" xfId="28434"/>
    <cellStyle name="Navadno 3 2 2 3 5 11" xfId="30514"/>
    <cellStyle name="Navadno 3 2 2 3 5 12" xfId="31571"/>
    <cellStyle name="Navadno 3 2 2 3 5 2" xfId="549"/>
    <cellStyle name="Navadno 3 2 2 3 5 2 10" xfId="30706"/>
    <cellStyle name="Navadno 3 2 2 3 5 2 11" xfId="31572"/>
    <cellStyle name="Navadno 3 2 2 3 5 2 2" xfId="1253"/>
    <cellStyle name="Navadno 3 2 2 3 5 2 2 10" xfId="31573"/>
    <cellStyle name="Navadno 3 2 2 3 5 2 2 2" xfId="5514"/>
    <cellStyle name="Navadno 3 2 2 3 5 2 2 2 2" xfId="9740"/>
    <cellStyle name="Navadno 3 2 2 3 5 2 2 2 2 2" xfId="23898"/>
    <cellStyle name="Navadno 3 2 2 3 5 2 2 2 3" xfId="13966"/>
    <cellStyle name="Navadno 3 2 2 3 5 2 2 2 3 2" xfId="28124"/>
    <cellStyle name="Navadno 3 2 2 3 5 2 2 2 4" xfId="18224"/>
    <cellStyle name="Navadno 3 2 2 3 5 2 2 2 5" xfId="30354"/>
    <cellStyle name="Navadno 3 2 2 3 5 2 2 2 6" xfId="31574"/>
    <cellStyle name="Navadno 3 2 2 3 5 2 2 3" xfId="4106"/>
    <cellStyle name="Navadno 3 2 2 3 5 2 2 3 2" xfId="8332"/>
    <cellStyle name="Navadno 3 2 2 3 5 2 2 3 2 2" xfId="22490"/>
    <cellStyle name="Navadno 3 2 2 3 5 2 2 3 3" xfId="12558"/>
    <cellStyle name="Navadno 3 2 2 3 5 2 2 3 3 2" xfId="26716"/>
    <cellStyle name="Navadno 3 2 2 3 5 2 2 3 4" xfId="16816"/>
    <cellStyle name="Navadno 3 2 2 3 5 2 2 3 5" xfId="29666"/>
    <cellStyle name="Navadno 3 2 2 3 5 2 2 3 6" xfId="31575"/>
    <cellStyle name="Navadno 3 2 2 3 5 2 2 4" xfId="2698"/>
    <cellStyle name="Navadno 3 2 2 3 5 2 2 4 2" xfId="19640"/>
    <cellStyle name="Navadno 3 2 2 3 5 2 2 5" xfId="6924"/>
    <cellStyle name="Navadno 3 2 2 3 5 2 2 5 2" xfId="21082"/>
    <cellStyle name="Navadno 3 2 2 3 5 2 2 6" xfId="11150"/>
    <cellStyle name="Navadno 3 2 2 3 5 2 2 6 2" xfId="25308"/>
    <cellStyle name="Navadno 3 2 2 3 5 2 2 7" xfId="15408"/>
    <cellStyle name="Navadno 3 2 2 3 5 2 2 8" xfId="28946"/>
    <cellStyle name="Navadno 3 2 2 3 5 2 2 9" xfId="31058"/>
    <cellStyle name="Navadno 3 2 2 3 5 2 3" xfId="4810"/>
    <cellStyle name="Navadno 3 2 2 3 5 2 3 2" xfId="9036"/>
    <cellStyle name="Navadno 3 2 2 3 5 2 3 2 2" xfId="23194"/>
    <cellStyle name="Navadno 3 2 2 3 5 2 3 3" xfId="13262"/>
    <cellStyle name="Navadno 3 2 2 3 5 2 3 3 2" xfId="27420"/>
    <cellStyle name="Navadno 3 2 2 3 5 2 3 4" xfId="17520"/>
    <cellStyle name="Navadno 3 2 2 3 5 2 3 5" xfId="30002"/>
    <cellStyle name="Navadno 3 2 2 3 5 2 3 6" xfId="31576"/>
    <cellStyle name="Navadno 3 2 2 3 5 2 4" xfId="3402"/>
    <cellStyle name="Navadno 3 2 2 3 5 2 4 2" xfId="7628"/>
    <cellStyle name="Navadno 3 2 2 3 5 2 4 2 2" xfId="21786"/>
    <cellStyle name="Navadno 3 2 2 3 5 2 4 3" xfId="11854"/>
    <cellStyle name="Navadno 3 2 2 3 5 2 4 3 2" xfId="26012"/>
    <cellStyle name="Navadno 3 2 2 3 5 2 4 4" xfId="16112"/>
    <cellStyle name="Navadno 3 2 2 3 5 2 4 5" xfId="29314"/>
    <cellStyle name="Navadno 3 2 2 3 5 2 4 6" xfId="31577"/>
    <cellStyle name="Navadno 3 2 2 3 5 2 5" xfId="1994"/>
    <cellStyle name="Navadno 3 2 2 3 5 2 5 2" xfId="18936"/>
    <cellStyle name="Navadno 3 2 2 3 5 2 6" xfId="6220"/>
    <cellStyle name="Navadno 3 2 2 3 5 2 6 2" xfId="20378"/>
    <cellStyle name="Navadno 3 2 2 3 5 2 7" xfId="10446"/>
    <cellStyle name="Navadno 3 2 2 3 5 2 7 2" xfId="24604"/>
    <cellStyle name="Navadno 3 2 2 3 5 2 8" xfId="14704"/>
    <cellStyle name="Navadno 3 2 2 3 5 2 9" xfId="28594"/>
    <cellStyle name="Navadno 3 2 2 3 5 3" xfId="901"/>
    <cellStyle name="Navadno 3 2 2 3 5 3 10" xfId="31578"/>
    <cellStyle name="Navadno 3 2 2 3 5 3 2" xfId="5162"/>
    <cellStyle name="Navadno 3 2 2 3 5 3 2 2" xfId="9388"/>
    <cellStyle name="Navadno 3 2 2 3 5 3 2 2 2" xfId="23546"/>
    <cellStyle name="Navadno 3 2 2 3 5 3 2 3" xfId="13614"/>
    <cellStyle name="Navadno 3 2 2 3 5 3 2 3 2" xfId="27772"/>
    <cellStyle name="Navadno 3 2 2 3 5 3 2 4" xfId="17872"/>
    <cellStyle name="Navadno 3 2 2 3 5 3 2 5" xfId="30178"/>
    <cellStyle name="Navadno 3 2 2 3 5 3 2 6" xfId="31579"/>
    <cellStyle name="Navadno 3 2 2 3 5 3 3" xfId="3754"/>
    <cellStyle name="Navadno 3 2 2 3 5 3 3 2" xfId="7980"/>
    <cellStyle name="Navadno 3 2 2 3 5 3 3 2 2" xfId="22138"/>
    <cellStyle name="Navadno 3 2 2 3 5 3 3 3" xfId="12206"/>
    <cellStyle name="Navadno 3 2 2 3 5 3 3 3 2" xfId="26364"/>
    <cellStyle name="Navadno 3 2 2 3 5 3 3 4" xfId="16464"/>
    <cellStyle name="Navadno 3 2 2 3 5 3 3 5" xfId="29490"/>
    <cellStyle name="Navadno 3 2 2 3 5 3 3 6" xfId="31580"/>
    <cellStyle name="Navadno 3 2 2 3 5 3 4" xfId="2346"/>
    <cellStyle name="Navadno 3 2 2 3 5 3 4 2" xfId="19288"/>
    <cellStyle name="Navadno 3 2 2 3 5 3 5" xfId="6572"/>
    <cellStyle name="Navadno 3 2 2 3 5 3 5 2" xfId="20730"/>
    <cellStyle name="Navadno 3 2 2 3 5 3 6" xfId="10798"/>
    <cellStyle name="Navadno 3 2 2 3 5 3 6 2" xfId="24956"/>
    <cellStyle name="Navadno 3 2 2 3 5 3 7" xfId="15056"/>
    <cellStyle name="Navadno 3 2 2 3 5 3 8" xfId="28770"/>
    <cellStyle name="Navadno 3 2 2 3 5 3 9" xfId="30882"/>
    <cellStyle name="Navadno 3 2 2 3 5 4" xfId="4426"/>
    <cellStyle name="Navadno 3 2 2 3 5 4 2" xfId="8652"/>
    <cellStyle name="Navadno 3 2 2 3 5 4 2 2" xfId="22810"/>
    <cellStyle name="Navadno 3 2 2 3 5 4 3" xfId="12878"/>
    <cellStyle name="Navadno 3 2 2 3 5 4 3 2" xfId="27036"/>
    <cellStyle name="Navadno 3 2 2 3 5 4 4" xfId="17136"/>
    <cellStyle name="Navadno 3 2 2 3 5 4 5" xfId="29810"/>
    <cellStyle name="Navadno 3 2 2 3 5 4 6" xfId="31581"/>
    <cellStyle name="Navadno 3 2 2 3 5 5" xfId="3018"/>
    <cellStyle name="Navadno 3 2 2 3 5 5 2" xfId="7244"/>
    <cellStyle name="Navadno 3 2 2 3 5 5 2 2" xfId="21402"/>
    <cellStyle name="Navadno 3 2 2 3 5 5 3" xfId="11470"/>
    <cellStyle name="Navadno 3 2 2 3 5 5 3 2" xfId="25628"/>
    <cellStyle name="Navadno 3 2 2 3 5 5 4" xfId="15728"/>
    <cellStyle name="Navadno 3 2 2 3 5 5 5" xfId="29122"/>
    <cellStyle name="Navadno 3 2 2 3 5 5 6" xfId="31582"/>
    <cellStyle name="Navadno 3 2 2 3 5 6" xfId="1610"/>
    <cellStyle name="Navadno 3 2 2 3 5 6 2" xfId="18552"/>
    <cellStyle name="Navadno 3 2 2 3 5 7" xfId="5836"/>
    <cellStyle name="Navadno 3 2 2 3 5 7 2" xfId="19994"/>
    <cellStyle name="Navadno 3 2 2 3 5 8" xfId="10062"/>
    <cellStyle name="Navadno 3 2 2 3 5 8 2" xfId="24220"/>
    <cellStyle name="Navadno 3 2 2 3 5 9" xfId="14320"/>
    <cellStyle name="Navadno 3 2 2 3 6" xfId="196"/>
    <cellStyle name="Navadno 3 2 2 3 6 10" xfId="28450"/>
    <cellStyle name="Navadno 3 2 2 3 6 11" xfId="30530"/>
    <cellStyle name="Navadno 3 2 2 3 6 12" xfId="31583"/>
    <cellStyle name="Navadno 3 2 2 3 6 2" xfId="421"/>
    <cellStyle name="Navadno 3 2 2 3 6 2 10" xfId="30642"/>
    <cellStyle name="Navadno 3 2 2 3 6 2 11" xfId="31584"/>
    <cellStyle name="Navadno 3 2 2 3 6 2 2" xfId="1125"/>
    <cellStyle name="Navadno 3 2 2 3 6 2 2 10" xfId="31585"/>
    <cellStyle name="Navadno 3 2 2 3 6 2 2 2" xfId="5386"/>
    <cellStyle name="Navadno 3 2 2 3 6 2 2 2 2" xfId="9612"/>
    <cellStyle name="Navadno 3 2 2 3 6 2 2 2 2 2" xfId="23770"/>
    <cellStyle name="Navadno 3 2 2 3 6 2 2 2 3" xfId="13838"/>
    <cellStyle name="Navadno 3 2 2 3 6 2 2 2 3 2" xfId="27996"/>
    <cellStyle name="Navadno 3 2 2 3 6 2 2 2 4" xfId="18096"/>
    <cellStyle name="Navadno 3 2 2 3 6 2 2 2 5" xfId="30290"/>
    <cellStyle name="Navadno 3 2 2 3 6 2 2 2 6" xfId="31586"/>
    <cellStyle name="Navadno 3 2 2 3 6 2 2 3" xfId="3978"/>
    <cellStyle name="Navadno 3 2 2 3 6 2 2 3 2" xfId="8204"/>
    <cellStyle name="Navadno 3 2 2 3 6 2 2 3 2 2" xfId="22362"/>
    <cellStyle name="Navadno 3 2 2 3 6 2 2 3 3" xfId="12430"/>
    <cellStyle name="Navadno 3 2 2 3 6 2 2 3 3 2" xfId="26588"/>
    <cellStyle name="Navadno 3 2 2 3 6 2 2 3 4" xfId="16688"/>
    <cellStyle name="Navadno 3 2 2 3 6 2 2 3 5" xfId="29602"/>
    <cellStyle name="Navadno 3 2 2 3 6 2 2 3 6" xfId="31587"/>
    <cellStyle name="Navadno 3 2 2 3 6 2 2 4" xfId="2570"/>
    <cellStyle name="Navadno 3 2 2 3 6 2 2 4 2" xfId="19512"/>
    <cellStyle name="Navadno 3 2 2 3 6 2 2 5" xfId="6796"/>
    <cellStyle name="Navadno 3 2 2 3 6 2 2 5 2" xfId="20954"/>
    <cellStyle name="Navadno 3 2 2 3 6 2 2 6" xfId="11022"/>
    <cellStyle name="Navadno 3 2 2 3 6 2 2 6 2" xfId="25180"/>
    <cellStyle name="Navadno 3 2 2 3 6 2 2 7" xfId="15280"/>
    <cellStyle name="Navadno 3 2 2 3 6 2 2 8" xfId="28882"/>
    <cellStyle name="Navadno 3 2 2 3 6 2 2 9" xfId="30994"/>
    <cellStyle name="Navadno 3 2 2 3 6 2 3" xfId="4682"/>
    <cellStyle name="Navadno 3 2 2 3 6 2 3 2" xfId="8908"/>
    <cellStyle name="Navadno 3 2 2 3 6 2 3 2 2" xfId="23066"/>
    <cellStyle name="Navadno 3 2 2 3 6 2 3 3" xfId="13134"/>
    <cellStyle name="Navadno 3 2 2 3 6 2 3 3 2" xfId="27292"/>
    <cellStyle name="Navadno 3 2 2 3 6 2 3 4" xfId="17392"/>
    <cellStyle name="Navadno 3 2 2 3 6 2 3 5" xfId="29938"/>
    <cellStyle name="Navadno 3 2 2 3 6 2 3 6" xfId="31588"/>
    <cellStyle name="Navadno 3 2 2 3 6 2 4" xfId="3274"/>
    <cellStyle name="Navadno 3 2 2 3 6 2 4 2" xfId="7500"/>
    <cellStyle name="Navadno 3 2 2 3 6 2 4 2 2" xfId="21658"/>
    <cellStyle name="Navadno 3 2 2 3 6 2 4 3" xfId="11726"/>
    <cellStyle name="Navadno 3 2 2 3 6 2 4 3 2" xfId="25884"/>
    <cellStyle name="Navadno 3 2 2 3 6 2 4 4" xfId="15984"/>
    <cellStyle name="Navadno 3 2 2 3 6 2 4 5" xfId="29250"/>
    <cellStyle name="Navadno 3 2 2 3 6 2 4 6" xfId="31589"/>
    <cellStyle name="Navadno 3 2 2 3 6 2 5" xfId="1866"/>
    <cellStyle name="Navadno 3 2 2 3 6 2 5 2" xfId="18808"/>
    <cellStyle name="Navadno 3 2 2 3 6 2 6" xfId="6092"/>
    <cellStyle name="Navadno 3 2 2 3 6 2 6 2" xfId="20250"/>
    <cellStyle name="Navadno 3 2 2 3 6 2 7" xfId="10318"/>
    <cellStyle name="Navadno 3 2 2 3 6 2 7 2" xfId="24476"/>
    <cellStyle name="Navadno 3 2 2 3 6 2 8" xfId="14576"/>
    <cellStyle name="Navadno 3 2 2 3 6 2 9" xfId="28530"/>
    <cellStyle name="Navadno 3 2 2 3 6 3" xfId="773"/>
    <cellStyle name="Navadno 3 2 2 3 6 3 10" xfId="31590"/>
    <cellStyle name="Navadno 3 2 2 3 6 3 2" xfId="5034"/>
    <cellStyle name="Navadno 3 2 2 3 6 3 2 2" xfId="9260"/>
    <cellStyle name="Navadno 3 2 2 3 6 3 2 2 2" xfId="23418"/>
    <cellStyle name="Navadno 3 2 2 3 6 3 2 3" xfId="13486"/>
    <cellStyle name="Navadno 3 2 2 3 6 3 2 3 2" xfId="27644"/>
    <cellStyle name="Navadno 3 2 2 3 6 3 2 4" xfId="17744"/>
    <cellStyle name="Navadno 3 2 2 3 6 3 2 5" xfId="30114"/>
    <cellStyle name="Navadno 3 2 2 3 6 3 2 6" xfId="31591"/>
    <cellStyle name="Navadno 3 2 2 3 6 3 3" xfId="3626"/>
    <cellStyle name="Navadno 3 2 2 3 6 3 3 2" xfId="7852"/>
    <cellStyle name="Navadno 3 2 2 3 6 3 3 2 2" xfId="22010"/>
    <cellStyle name="Navadno 3 2 2 3 6 3 3 3" xfId="12078"/>
    <cellStyle name="Navadno 3 2 2 3 6 3 3 3 2" xfId="26236"/>
    <cellStyle name="Navadno 3 2 2 3 6 3 3 4" xfId="16336"/>
    <cellStyle name="Navadno 3 2 2 3 6 3 3 5" xfId="29426"/>
    <cellStyle name="Navadno 3 2 2 3 6 3 3 6" xfId="31592"/>
    <cellStyle name="Navadno 3 2 2 3 6 3 4" xfId="2218"/>
    <cellStyle name="Navadno 3 2 2 3 6 3 4 2" xfId="19160"/>
    <cellStyle name="Navadno 3 2 2 3 6 3 5" xfId="6444"/>
    <cellStyle name="Navadno 3 2 2 3 6 3 5 2" xfId="20602"/>
    <cellStyle name="Navadno 3 2 2 3 6 3 6" xfId="10670"/>
    <cellStyle name="Navadno 3 2 2 3 6 3 6 2" xfId="24828"/>
    <cellStyle name="Navadno 3 2 2 3 6 3 7" xfId="14928"/>
    <cellStyle name="Navadno 3 2 2 3 6 3 8" xfId="28706"/>
    <cellStyle name="Navadno 3 2 2 3 6 3 9" xfId="30818"/>
    <cellStyle name="Navadno 3 2 2 3 6 4" xfId="4458"/>
    <cellStyle name="Navadno 3 2 2 3 6 4 2" xfId="8684"/>
    <cellStyle name="Navadno 3 2 2 3 6 4 2 2" xfId="22842"/>
    <cellStyle name="Navadno 3 2 2 3 6 4 3" xfId="12910"/>
    <cellStyle name="Navadno 3 2 2 3 6 4 3 2" xfId="27068"/>
    <cellStyle name="Navadno 3 2 2 3 6 4 4" xfId="17168"/>
    <cellStyle name="Navadno 3 2 2 3 6 4 5" xfId="29826"/>
    <cellStyle name="Navadno 3 2 2 3 6 4 6" xfId="31593"/>
    <cellStyle name="Navadno 3 2 2 3 6 5" xfId="3050"/>
    <cellStyle name="Navadno 3 2 2 3 6 5 2" xfId="7276"/>
    <cellStyle name="Navadno 3 2 2 3 6 5 2 2" xfId="21434"/>
    <cellStyle name="Navadno 3 2 2 3 6 5 3" xfId="11502"/>
    <cellStyle name="Navadno 3 2 2 3 6 5 3 2" xfId="25660"/>
    <cellStyle name="Navadno 3 2 2 3 6 5 4" xfId="15760"/>
    <cellStyle name="Navadno 3 2 2 3 6 5 5" xfId="29138"/>
    <cellStyle name="Navadno 3 2 2 3 6 5 6" xfId="31594"/>
    <cellStyle name="Navadno 3 2 2 3 6 6" xfId="1642"/>
    <cellStyle name="Navadno 3 2 2 3 6 6 2" xfId="18584"/>
    <cellStyle name="Navadno 3 2 2 3 6 7" xfId="5868"/>
    <cellStyle name="Navadno 3 2 2 3 6 7 2" xfId="20026"/>
    <cellStyle name="Navadno 3 2 2 3 6 8" xfId="10094"/>
    <cellStyle name="Navadno 3 2 2 3 6 8 2" xfId="24252"/>
    <cellStyle name="Navadno 3 2 2 3 6 9" xfId="14352"/>
    <cellStyle name="Navadno 3 2 2 3 7" xfId="355"/>
    <cellStyle name="Navadno 3 2 2 3 7 10" xfId="28499"/>
    <cellStyle name="Navadno 3 2 2 3 7 11" xfId="30610"/>
    <cellStyle name="Navadno 3 2 2 3 7 12" xfId="31595"/>
    <cellStyle name="Navadno 3 2 2 3 7 2" xfId="707"/>
    <cellStyle name="Navadno 3 2 2 3 7 2 10" xfId="30786"/>
    <cellStyle name="Navadno 3 2 2 3 7 2 11" xfId="31596"/>
    <cellStyle name="Navadno 3 2 2 3 7 2 2" xfId="1411"/>
    <cellStyle name="Navadno 3 2 2 3 7 2 2 10" xfId="31597"/>
    <cellStyle name="Navadno 3 2 2 3 7 2 2 2" xfId="5672"/>
    <cellStyle name="Navadno 3 2 2 3 7 2 2 2 2" xfId="9898"/>
    <cellStyle name="Navadno 3 2 2 3 7 2 2 2 2 2" xfId="24056"/>
    <cellStyle name="Navadno 3 2 2 3 7 2 2 2 3" xfId="14124"/>
    <cellStyle name="Navadno 3 2 2 3 7 2 2 2 3 2" xfId="28282"/>
    <cellStyle name="Navadno 3 2 2 3 7 2 2 2 4" xfId="18382"/>
    <cellStyle name="Navadno 3 2 2 3 7 2 2 2 5" xfId="30434"/>
    <cellStyle name="Navadno 3 2 2 3 7 2 2 2 6" xfId="31598"/>
    <cellStyle name="Navadno 3 2 2 3 7 2 2 3" xfId="4264"/>
    <cellStyle name="Navadno 3 2 2 3 7 2 2 3 2" xfId="8490"/>
    <cellStyle name="Navadno 3 2 2 3 7 2 2 3 2 2" xfId="22648"/>
    <cellStyle name="Navadno 3 2 2 3 7 2 2 3 3" xfId="12716"/>
    <cellStyle name="Navadno 3 2 2 3 7 2 2 3 3 2" xfId="26874"/>
    <cellStyle name="Navadno 3 2 2 3 7 2 2 3 4" xfId="16974"/>
    <cellStyle name="Navadno 3 2 2 3 7 2 2 3 5" xfId="29746"/>
    <cellStyle name="Navadno 3 2 2 3 7 2 2 3 6" xfId="31599"/>
    <cellStyle name="Navadno 3 2 2 3 7 2 2 4" xfId="2856"/>
    <cellStyle name="Navadno 3 2 2 3 7 2 2 4 2" xfId="19798"/>
    <cellStyle name="Navadno 3 2 2 3 7 2 2 5" xfId="7082"/>
    <cellStyle name="Navadno 3 2 2 3 7 2 2 5 2" xfId="21240"/>
    <cellStyle name="Navadno 3 2 2 3 7 2 2 6" xfId="11308"/>
    <cellStyle name="Navadno 3 2 2 3 7 2 2 6 2" xfId="25466"/>
    <cellStyle name="Navadno 3 2 2 3 7 2 2 7" xfId="15566"/>
    <cellStyle name="Navadno 3 2 2 3 7 2 2 8" xfId="29026"/>
    <cellStyle name="Navadno 3 2 2 3 7 2 2 9" xfId="31138"/>
    <cellStyle name="Navadno 3 2 2 3 7 2 3" xfId="4968"/>
    <cellStyle name="Navadno 3 2 2 3 7 2 3 2" xfId="9194"/>
    <cellStyle name="Navadno 3 2 2 3 7 2 3 2 2" xfId="23352"/>
    <cellStyle name="Navadno 3 2 2 3 7 2 3 3" xfId="13420"/>
    <cellStyle name="Navadno 3 2 2 3 7 2 3 3 2" xfId="27578"/>
    <cellStyle name="Navadno 3 2 2 3 7 2 3 4" xfId="17678"/>
    <cellStyle name="Navadno 3 2 2 3 7 2 3 5" xfId="30082"/>
    <cellStyle name="Navadno 3 2 2 3 7 2 3 6" xfId="31600"/>
    <cellStyle name="Navadno 3 2 2 3 7 2 4" xfId="3560"/>
    <cellStyle name="Navadno 3 2 2 3 7 2 4 2" xfId="7786"/>
    <cellStyle name="Navadno 3 2 2 3 7 2 4 2 2" xfId="21944"/>
    <cellStyle name="Navadno 3 2 2 3 7 2 4 3" xfId="12012"/>
    <cellStyle name="Navadno 3 2 2 3 7 2 4 3 2" xfId="26170"/>
    <cellStyle name="Navadno 3 2 2 3 7 2 4 4" xfId="16270"/>
    <cellStyle name="Navadno 3 2 2 3 7 2 4 5" xfId="29394"/>
    <cellStyle name="Navadno 3 2 2 3 7 2 4 6" xfId="31601"/>
    <cellStyle name="Navadno 3 2 2 3 7 2 5" xfId="2152"/>
    <cellStyle name="Navadno 3 2 2 3 7 2 5 2" xfId="19094"/>
    <cellStyle name="Navadno 3 2 2 3 7 2 6" xfId="6378"/>
    <cellStyle name="Navadno 3 2 2 3 7 2 6 2" xfId="20536"/>
    <cellStyle name="Navadno 3 2 2 3 7 2 7" xfId="10604"/>
    <cellStyle name="Navadno 3 2 2 3 7 2 7 2" xfId="24762"/>
    <cellStyle name="Navadno 3 2 2 3 7 2 8" xfId="14862"/>
    <cellStyle name="Navadno 3 2 2 3 7 2 9" xfId="28674"/>
    <cellStyle name="Navadno 3 2 2 3 7 3" xfId="1059"/>
    <cellStyle name="Navadno 3 2 2 3 7 3 10" xfId="31602"/>
    <cellStyle name="Navadno 3 2 2 3 7 3 2" xfId="5320"/>
    <cellStyle name="Navadno 3 2 2 3 7 3 2 2" xfId="9546"/>
    <cellStyle name="Navadno 3 2 2 3 7 3 2 2 2" xfId="23704"/>
    <cellStyle name="Navadno 3 2 2 3 7 3 2 3" xfId="13772"/>
    <cellStyle name="Navadno 3 2 2 3 7 3 2 3 2" xfId="27930"/>
    <cellStyle name="Navadno 3 2 2 3 7 3 2 4" xfId="18030"/>
    <cellStyle name="Navadno 3 2 2 3 7 3 2 5" xfId="30258"/>
    <cellStyle name="Navadno 3 2 2 3 7 3 2 6" xfId="31603"/>
    <cellStyle name="Navadno 3 2 2 3 7 3 3" xfId="3912"/>
    <cellStyle name="Navadno 3 2 2 3 7 3 3 2" xfId="8138"/>
    <cellStyle name="Navadno 3 2 2 3 7 3 3 2 2" xfId="22296"/>
    <cellStyle name="Navadno 3 2 2 3 7 3 3 3" xfId="12364"/>
    <cellStyle name="Navadno 3 2 2 3 7 3 3 3 2" xfId="26522"/>
    <cellStyle name="Navadno 3 2 2 3 7 3 3 4" xfId="16622"/>
    <cellStyle name="Navadno 3 2 2 3 7 3 3 5" xfId="29570"/>
    <cellStyle name="Navadno 3 2 2 3 7 3 3 6" xfId="31604"/>
    <cellStyle name="Navadno 3 2 2 3 7 3 4" xfId="2504"/>
    <cellStyle name="Navadno 3 2 2 3 7 3 4 2" xfId="19446"/>
    <cellStyle name="Navadno 3 2 2 3 7 3 5" xfId="6730"/>
    <cellStyle name="Navadno 3 2 2 3 7 3 5 2" xfId="20888"/>
    <cellStyle name="Navadno 3 2 2 3 7 3 6" xfId="10956"/>
    <cellStyle name="Navadno 3 2 2 3 7 3 6 2" xfId="25114"/>
    <cellStyle name="Navadno 3 2 2 3 7 3 7" xfId="15214"/>
    <cellStyle name="Navadno 3 2 2 3 7 3 8" xfId="28850"/>
    <cellStyle name="Navadno 3 2 2 3 7 3 9" xfId="30962"/>
    <cellStyle name="Navadno 3 2 2 3 7 4" xfId="4616"/>
    <cellStyle name="Navadno 3 2 2 3 7 4 2" xfId="8842"/>
    <cellStyle name="Navadno 3 2 2 3 7 4 2 2" xfId="23000"/>
    <cellStyle name="Navadno 3 2 2 3 7 4 3" xfId="13068"/>
    <cellStyle name="Navadno 3 2 2 3 7 4 3 2" xfId="27226"/>
    <cellStyle name="Navadno 3 2 2 3 7 4 4" xfId="17326"/>
    <cellStyle name="Navadno 3 2 2 3 7 4 5" xfId="29906"/>
    <cellStyle name="Navadno 3 2 2 3 7 4 6" xfId="31605"/>
    <cellStyle name="Navadno 3 2 2 3 7 5" xfId="3208"/>
    <cellStyle name="Navadno 3 2 2 3 7 5 2" xfId="7434"/>
    <cellStyle name="Navadno 3 2 2 3 7 5 2 2" xfId="21592"/>
    <cellStyle name="Navadno 3 2 2 3 7 5 3" xfId="11660"/>
    <cellStyle name="Navadno 3 2 2 3 7 5 3 2" xfId="25818"/>
    <cellStyle name="Navadno 3 2 2 3 7 5 4" xfId="15918"/>
    <cellStyle name="Navadno 3 2 2 3 7 5 5" xfId="29218"/>
    <cellStyle name="Navadno 3 2 2 3 7 5 6" xfId="31606"/>
    <cellStyle name="Navadno 3 2 2 3 7 6" xfId="1800"/>
    <cellStyle name="Navadno 3 2 2 3 7 6 2" xfId="18742"/>
    <cellStyle name="Navadno 3 2 2 3 7 7" xfId="6026"/>
    <cellStyle name="Navadno 3 2 2 3 7 7 2" xfId="20184"/>
    <cellStyle name="Navadno 3 2 2 3 7 8" xfId="10252"/>
    <cellStyle name="Navadno 3 2 2 3 7 8 2" xfId="24410"/>
    <cellStyle name="Navadno 3 2 2 3 7 9" xfId="14510"/>
    <cellStyle name="Navadno 3 2 2 3 8" xfId="389"/>
    <cellStyle name="Navadno 3 2 2 3 8 10" xfId="30626"/>
    <cellStyle name="Navadno 3 2 2 3 8 11" xfId="31607"/>
    <cellStyle name="Navadno 3 2 2 3 8 2" xfId="1093"/>
    <cellStyle name="Navadno 3 2 2 3 8 2 10" xfId="31608"/>
    <cellStyle name="Navadno 3 2 2 3 8 2 2" xfId="5354"/>
    <cellStyle name="Navadno 3 2 2 3 8 2 2 2" xfId="9580"/>
    <cellStyle name="Navadno 3 2 2 3 8 2 2 2 2" xfId="23738"/>
    <cellStyle name="Navadno 3 2 2 3 8 2 2 3" xfId="13806"/>
    <cellStyle name="Navadno 3 2 2 3 8 2 2 3 2" xfId="27964"/>
    <cellStyle name="Navadno 3 2 2 3 8 2 2 4" xfId="18064"/>
    <cellStyle name="Navadno 3 2 2 3 8 2 2 5" xfId="30274"/>
    <cellStyle name="Navadno 3 2 2 3 8 2 2 6" xfId="31609"/>
    <cellStyle name="Navadno 3 2 2 3 8 2 3" xfId="3946"/>
    <cellStyle name="Navadno 3 2 2 3 8 2 3 2" xfId="8172"/>
    <cellStyle name="Navadno 3 2 2 3 8 2 3 2 2" xfId="22330"/>
    <cellStyle name="Navadno 3 2 2 3 8 2 3 3" xfId="12398"/>
    <cellStyle name="Navadno 3 2 2 3 8 2 3 3 2" xfId="26556"/>
    <cellStyle name="Navadno 3 2 2 3 8 2 3 4" xfId="16656"/>
    <cellStyle name="Navadno 3 2 2 3 8 2 3 5" xfId="29586"/>
    <cellStyle name="Navadno 3 2 2 3 8 2 3 6" xfId="31610"/>
    <cellStyle name="Navadno 3 2 2 3 8 2 4" xfId="2538"/>
    <cellStyle name="Navadno 3 2 2 3 8 2 4 2" xfId="19480"/>
    <cellStyle name="Navadno 3 2 2 3 8 2 5" xfId="6764"/>
    <cellStyle name="Navadno 3 2 2 3 8 2 5 2" xfId="20922"/>
    <cellStyle name="Navadno 3 2 2 3 8 2 6" xfId="10990"/>
    <cellStyle name="Navadno 3 2 2 3 8 2 6 2" xfId="25148"/>
    <cellStyle name="Navadno 3 2 2 3 8 2 7" xfId="15248"/>
    <cellStyle name="Navadno 3 2 2 3 8 2 8" xfId="28866"/>
    <cellStyle name="Navadno 3 2 2 3 8 2 9" xfId="30978"/>
    <cellStyle name="Navadno 3 2 2 3 8 3" xfId="4650"/>
    <cellStyle name="Navadno 3 2 2 3 8 3 2" xfId="8876"/>
    <cellStyle name="Navadno 3 2 2 3 8 3 2 2" xfId="23034"/>
    <cellStyle name="Navadno 3 2 2 3 8 3 3" xfId="13102"/>
    <cellStyle name="Navadno 3 2 2 3 8 3 3 2" xfId="27260"/>
    <cellStyle name="Navadno 3 2 2 3 8 3 4" xfId="17360"/>
    <cellStyle name="Navadno 3 2 2 3 8 3 5" xfId="29922"/>
    <cellStyle name="Navadno 3 2 2 3 8 3 6" xfId="31611"/>
    <cellStyle name="Navadno 3 2 2 3 8 4" xfId="3242"/>
    <cellStyle name="Navadno 3 2 2 3 8 4 2" xfId="7468"/>
    <cellStyle name="Navadno 3 2 2 3 8 4 2 2" xfId="21626"/>
    <cellStyle name="Navadno 3 2 2 3 8 4 3" xfId="11694"/>
    <cellStyle name="Navadno 3 2 2 3 8 4 3 2" xfId="25852"/>
    <cellStyle name="Navadno 3 2 2 3 8 4 4" xfId="15952"/>
    <cellStyle name="Navadno 3 2 2 3 8 4 5" xfId="29234"/>
    <cellStyle name="Navadno 3 2 2 3 8 4 6" xfId="31612"/>
    <cellStyle name="Navadno 3 2 2 3 8 5" xfId="1834"/>
    <cellStyle name="Navadno 3 2 2 3 8 5 2" xfId="18776"/>
    <cellStyle name="Navadno 3 2 2 3 8 6" xfId="6060"/>
    <cellStyle name="Navadno 3 2 2 3 8 6 2" xfId="20218"/>
    <cellStyle name="Navadno 3 2 2 3 8 7" xfId="10286"/>
    <cellStyle name="Navadno 3 2 2 3 8 7 2" xfId="24444"/>
    <cellStyle name="Navadno 3 2 2 3 8 8" xfId="14544"/>
    <cellStyle name="Navadno 3 2 2 3 8 9" xfId="28514"/>
    <cellStyle name="Navadno 3 2 2 3 9" xfId="741"/>
    <cellStyle name="Navadno 3 2 2 3 9 10" xfId="31613"/>
    <cellStyle name="Navadno 3 2 2 3 9 2" xfId="5002"/>
    <cellStyle name="Navadno 3 2 2 3 9 2 2" xfId="9228"/>
    <cellStyle name="Navadno 3 2 2 3 9 2 2 2" xfId="23386"/>
    <cellStyle name="Navadno 3 2 2 3 9 2 3" xfId="13454"/>
    <cellStyle name="Navadno 3 2 2 3 9 2 3 2" xfId="27612"/>
    <cellStyle name="Navadno 3 2 2 3 9 2 4" xfId="17712"/>
    <cellStyle name="Navadno 3 2 2 3 9 2 5" xfId="30098"/>
    <cellStyle name="Navadno 3 2 2 3 9 2 6" xfId="31614"/>
    <cellStyle name="Navadno 3 2 2 3 9 3" xfId="3594"/>
    <cellStyle name="Navadno 3 2 2 3 9 3 2" xfId="7820"/>
    <cellStyle name="Navadno 3 2 2 3 9 3 2 2" xfId="21978"/>
    <cellStyle name="Navadno 3 2 2 3 9 3 3" xfId="12046"/>
    <cellStyle name="Navadno 3 2 2 3 9 3 3 2" xfId="26204"/>
    <cellStyle name="Navadno 3 2 2 3 9 3 4" xfId="16304"/>
    <cellStyle name="Navadno 3 2 2 3 9 3 5" xfId="29410"/>
    <cellStyle name="Navadno 3 2 2 3 9 3 6" xfId="31615"/>
    <cellStyle name="Navadno 3 2 2 3 9 4" xfId="2186"/>
    <cellStyle name="Navadno 3 2 2 3 9 4 2" xfId="19128"/>
    <cellStyle name="Navadno 3 2 2 3 9 5" xfId="6412"/>
    <cellStyle name="Navadno 3 2 2 3 9 5 2" xfId="20570"/>
    <cellStyle name="Navadno 3 2 2 3 9 6" xfId="10638"/>
    <cellStyle name="Navadno 3 2 2 3 9 6 2" xfId="24796"/>
    <cellStyle name="Navadno 3 2 2 3 9 7" xfId="14896"/>
    <cellStyle name="Navadno 3 2 2 3 9 8" xfId="28690"/>
    <cellStyle name="Navadno 3 2 2 3 9 9" xfId="30802"/>
    <cellStyle name="Navadno 3 2 2 4" xfId="78"/>
    <cellStyle name="Navadno 3 2 2 4 10" xfId="9946"/>
    <cellStyle name="Navadno 3 2 2 4 10 2" xfId="24104"/>
    <cellStyle name="Navadno 3 2 2 4 11" xfId="14204"/>
    <cellStyle name="Navadno 3 2 2 4 12" xfId="28361"/>
    <cellStyle name="Navadno 3 2 2 4 13" xfId="30473"/>
    <cellStyle name="Navadno 3 2 2 4 14" xfId="31616"/>
    <cellStyle name="Navadno 3 2 2 4 2" xfId="240"/>
    <cellStyle name="Navadno 3 2 2 4 2 10" xfId="28393"/>
    <cellStyle name="Navadno 3 2 2 4 2 11" xfId="30553"/>
    <cellStyle name="Navadno 3 2 2 4 2 12" xfId="31617"/>
    <cellStyle name="Navadno 3 2 2 4 2 2" xfId="593"/>
    <cellStyle name="Navadno 3 2 2 4 2 2 10" xfId="30729"/>
    <cellStyle name="Navadno 3 2 2 4 2 2 11" xfId="31618"/>
    <cellStyle name="Navadno 3 2 2 4 2 2 2" xfId="1297"/>
    <cellStyle name="Navadno 3 2 2 4 2 2 2 10" xfId="31619"/>
    <cellStyle name="Navadno 3 2 2 4 2 2 2 2" xfId="5558"/>
    <cellStyle name="Navadno 3 2 2 4 2 2 2 2 2" xfId="9784"/>
    <cellStyle name="Navadno 3 2 2 4 2 2 2 2 2 2" xfId="23942"/>
    <cellStyle name="Navadno 3 2 2 4 2 2 2 2 3" xfId="14010"/>
    <cellStyle name="Navadno 3 2 2 4 2 2 2 2 3 2" xfId="28168"/>
    <cellStyle name="Navadno 3 2 2 4 2 2 2 2 4" xfId="18268"/>
    <cellStyle name="Navadno 3 2 2 4 2 2 2 2 5" xfId="30377"/>
    <cellStyle name="Navadno 3 2 2 4 2 2 2 2 6" xfId="31620"/>
    <cellStyle name="Navadno 3 2 2 4 2 2 2 3" xfId="4150"/>
    <cellStyle name="Navadno 3 2 2 4 2 2 2 3 2" xfId="8376"/>
    <cellStyle name="Navadno 3 2 2 4 2 2 2 3 2 2" xfId="22534"/>
    <cellStyle name="Navadno 3 2 2 4 2 2 2 3 3" xfId="12602"/>
    <cellStyle name="Navadno 3 2 2 4 2 2 2 3 3 2" xfId="26760"/>
    <cellStyle name="Navadno 3 2 2 4 2 2 2 3 4" xfId="16860"/>
    <cellStyle name="Navadno 3 2 2 4 2 2 2 3 5" xfId="29689"/>
    <cellStyle name="Navadno 3 2 2 4 2 2 2 3 6" xfId="31621"/>
    <cellStyle name="Navadno 3 2 2 4 2 2 2 4" xfId="2742"/>
    <cellStyle name="Navadno 3 2 2 4 2 2 2 4 2" xfId="19684"/>
    <cellStyle name="Navadno 3 2 2 4 2 2 2 5" xfId="6968"/>
    <cellStyle name="Navadno 3 2 2 4 2 2 2 5 2" xfId="21126"/>
    <cellStyle name="Navadno 3 2 2 4 2 2 2 6" xfId="11194"/>
    <cellStyle name="Navadno 3 2 2 4 2 2 2 6 2" xfId="25352"/>
    <cellStyle name="Navadno 3 2 2 4 2 2 2 7" xfId="15452"/>
    <cellStyle name="Navadno 3 2 2 4 2 2 2 8" xfId="28969"/>
    <cellStyle name="Navadno 3 2 2 4 2 2 2 9" xfId="31081"/>
    <cellStyle name="Navadno 3 2 2 4 2 2 3" xfId="4854"/>
    <cellStyle name="Navadno 3 2 2 4 2 2 3 2" xfId="9080"/>
    <cellStyle name="Navadno 3 2 2 4 2 2 3 2 2" xfId="23238"/>
    <cellStyle name="Navadno 3 2 2 4 2 2 3 3" xfId="13306"/>
    <cellStyle name="Navadno 3 2 2 4 2 2 3 3 2" xfId="27464"/>
    <cellStyle name="Navadno 3 2 2 4 2 2 3 4" xfId="17564"/>
    <cellStyle name="Navadno 3 2 2 4 2 2 3 5" xfId="30025"/>
    <cellStyle name="Navadno 3 2 2 4 2 2 3 6" xfId="31622"/>
    <cellStyle name="Navadno 3 2 2 4 2 2 4" xfId="3446"/>
    <cellStyle name="Navadno 3 2 2 4 2 2 4 2" xfId="7672"/>
    <cellStyle name="Navadno 3 2 2 4 2 2 4 2 2" xfId="21830"/>
    <cellStyle name="Navadno 3 2 2 4 2 2 4 3" xfId="11898"/>
    <cellStyle name="Navadno 3 2 2 4 2 2 4 3 2" xfId="26056"/>
    <cellStyle name="Navadno 3 2 2 4 2 2 4 4" xfId="16156"/>
    <cellStyle name="Navadno 3 2 2 4 2 2 4 5" xfId="29337"/>
    <cellStyle name="Navadno 3 2 2 4 2 2 4 6" xfId="31623"/>
    <cellStyle name="Navadno 3 2 2 4 2 2 5" xfId="2038"/>
    <cellStyle name="Navadno 3 2 2 4 2 2 5 2" xfId="18980"/>
    <cellStyle name="Navadno 3 2 2 4 2 2 6" xfId="6264"/>
    <cellStyle name="Navadno 3 2 2 4 2 2 6 2" xfId="20422"/>
    <cellStyle name="Navadno 3 2 2 4 2 2 7" xfId="10490"/>
    <cellStyle name="Navadno 3 2 2 4 2 2 7 2" xfId="24648"/>
    <cellStyle name="Navadno 3 2 2 4 2 2 8" xfId="14748"/>
    <cellStyle name="Navadno 3 2 2 4 2 2 9" xfId="28617"/>
    <cellStyle name="Navadno 3 2 2 4 2 3" xfId="945"/>
    <cellStyle name="Navadno 3 2 2 4 2 3 10" xfId="31624"/>
    <cellStyle name="Navadno 3 2 2 4 2 3 2" xfId="5206"/>
    <cellStyle name="Navadno 3 2 2 4 2 3 2 2" xfId="9432"/>
    <cellStyle name="Navadno 3 2 2 4 2 3 2 2 2" xfId="23590"/>
    <cellStyle name="Navadno 3 2 2 4 2 3 2 3" xfId="13658"/>
    <cellStyle name="Navadno 3 2 2 4 2 3 2 3 2" xfId="27816"/>
    <cellStyle name="Navadno 3 2 2 4 2 3 2 4" xfId="17916"/>
    <cellStyle name="Navadno 3 2 2 4 2 3 2 5" xfId="30201"/>
    <cellStyle name="Navadno 3 2 2 4 2 3 2 6" xfId="31625"/>
    <cellStyle name="Navadno 3 2 2 4 2 3 3" xfId="3798"/>
    <cellStyle name="Navadno 3 2 2 4 2 3 3 2" xfId="8024"/>
    <cellStyle name="Navadno 3 2 2 4 2 3 3 2 2" xfId="22182"/>
    <cellStyle name="Navadno 3 2 2 4 2 3 3 3" xfId="12250"/>
    <cellStyle name="Navadno 3 2 2 4 2 3 3 3 2" xfId="26408"/>
    <cellStyle name="Navadno 3 2 2 4 2 3 3 4" xfId="16508"/>
    <cellStyle name="Navadno 3 2 2 4 2 3 3 5" xfId="29513"/>
    <cellStyle name="Navadno 3 2 2 4 2 3 3 6" xfId="31626"/>
    <cellStyle name="Navadno 3 2 2 4 2 3 4" xfId="2390"/>
    <cellStyle name="Navadno 3 2 2 4 2 3 4 2" xfId="19332"/>
    <cellStyle name="Navadno 3 2 2 4 2 3 5" xfId="6616"/>
    <cellStyle name="Navadno 3 2 2 4 2 3 5 2" xfId="20774"/>
    <cellStyle name="Navadno 3 2 2 4 2 3 6" xfId="10842"/>
    <cellStyle name="Navadno 3 2 2 4 2 3 6 2" xfId="25000"/>
    <cellStyle name="Navadno 3 2 2 4 2 3 7" xfId="15100"/>
    <cellStyle name="Navadno 3 2 2 4 2 3 8" xfId="28793"/>
    <cellStyle name="Navadno 3 2 2 4 2 3 9" xfId="30905"/>
    <cellStyle name="Navadno 3 2 2 4 2 4" xfId="4502"/>
    <cellStyle name="Navadno 3 2 2 4 2 4 2" xfId="8728"/>
    <cellStyle name="Navadno 3 2 2 4 2 4 2 2" xfId="22886"/>
    <cellStyle name="Navadno 3 2 2 4 2 4 3" xfId="12954"/>
    <cellStyle name="Navadno 3 2 2 4 2 4 3 2" xfId="27112"/>
    <cellStyle name="Navadno 3 2 2 4 2 4 4" xfId="17212"/>
    <cellStyle name="Navadno 3 2 2 4 2 4 5" xfId="29849"/>
    <cellStyle name="Navadno 3 2 2 4 2 4 6" xfId="31627"/>
    <cellStyle name="Navadno 3 2 2 4 2 5" xfId="3094"/>
    <cellStyle name="Navadno 3 2 2 4 2 5 2" xfId="7320"/>
    <cellStyle name="Navadno 3 2 2 4 2 5 2 2" xfId="21478"/>
    <cellStyle name="Navadno 3 2 2 4 2 5 3" xfId="11546"/>
    <cellStyle name="Navadno 3 2 2 4 2 5 3 2" xfId="25704"/>
    <cellStyle name="Navadno 3 2 2 4 2 5 4" xfId="15804"/>
    <cellStyle name="Navadno 3 2 2 4 2 5 5" xfId="29161"/>
    <cellStyle name="Navadno 3 2 2 4 2 5 6" xfId="31628"/>
    <cellStyle name="Navadno 3 2 2 4 2 6" xfId="1686"/>
    <cellStyle name="Navadno 3 2 2 4 2 6 2" xfId="18628"/>
    <cellStyle name="Navadno 3 2 2 4 2 7" xfId="5912"/>
    <cellStyle name="Navadno 3 2 2 4 2 7 2" xfId="20070"/>
    <cellStyle name="Navadno 3 2 2 4 2 8" xfId="10138"/>
    <cellStyle name="Navadno 3 2 2 4 2 8 2" xfId="24296"/>
    <cellStyle name="Navadno 3 2 2 4 2 9" xfId="14396"/>
    <cellStyle name="Navadno 3 2 2 4 3" xfId="343"/>
    <cellStyle name="Navadno 3 2 2 4 3 10" xfId="28420"/>
    <cellStyle name="Navadno 3 2 2 4 3 11" xfId="30605"/>
    <cellStyle name="Navadno 3 2 2 4 3 12" xfId="31629"/>
    <cellStyle name="Navadno 3 2 2 4 3 2" xfId="695"/>
    <cellStyle name="Navadno 3 2 2 4 3 2 10" xfId="30781"/>
    <cellStyle name="Navadno 3 2 2 4 3 2 11" xfId="31630"/>
    <cellStyle name="Navadno 3 2 2 4 3 2 2" xfId="1399"/>
    <cellStyle name="Navadno 3 2 2 4 3 2 2 10" xfId="31631"/>
    <cellStyle name="Navadno 3 2 2 4 3 2 2 2" xfId="5660"/>
    <cellStyle name="Navadno 3 2 2 4 3 2 2 2 2" xfId="9886"/>
    <cellStyle name="Navadno 3 2 2 4 3 2 2 2 2 2" xfId="24044"/>
    <cellStyle name="Navadno 3 2 2 4 3 2 2 2 3" xfId="14112"/>
    <cellStyle name="Navadno 3 2 2 4 3 2 2 2 3 2" xfId="28270"/>
    <cellStyle name="Navadno 3 2 2 4 3 2 2 2 4" xfId="18370"/>
    <cellStyle name="Navadno 3 2 2 4 3 2 2 2 5" xfId="30429"/>
    <cellStyle name="Navadno 3 2 2 4 3 2 2 2 6" xfId="31632"/>
    <cellStyle name="Navadno 3 2 2 4 3 2 2 3" xfId="4252"/>
    <cellStyle name="Navadno 3 2 2 4 3 2 2 3 2" xfId="8478"/>
    <cellStyle name="Navadno 3 2 2 4 3 2 2 3 2 2" xfId="22636"/>
    <cellStyle name="Navadno 3 2 2 4 3 2 2 3 3" xfId="12704"/>
    <cellStyle name="Navadno 3 2 2 4 3 2 2 3 3 2" xfId="26862"/>
    <cellStyle name="Navadno 3 2 2 4 3 2 2 3 4" xfId="16962"/>
    <cellStyle name="Navadno 3 2 2 4 3 2 2 3 5" xfId="29741"/>
    <cellStyle name="Navadno 3 2 2 4 3 2 2 3 6" xfId="31633"/>
    <cellStyle name="Navadno 3 2 2 4 3 2 2 4" xfId="2844"/>
    <cellStyle name="Navadno 3 2 2 4 3 2 2 4 2" xfId="19786"/>
    <cellStyle name="Navadno 3 2 2 4 3 2 2 5" xfId="7070"/>
    <cellStyle name="Navadno 3 2 2 4 3 2 2 5 2" xfId="21228"/>
    <cellStyle name="Navadno 3 2 2 4 3 2 2 6" xfId="11296"/>
    <cellStyle name="Navadno 3 2 2 4 3 2 2 6 2" xfId="25454"/>
    <cellStyle name="Navadno 3 2 2 4 3 2 2 7" xfId="15554"/>
    <cellStyle name="Navadno 3 2 2 4 3 2 2 8" xfId="29021"/>
    <cellStyle name="Navadno 3 2 2 4 3 2 2 9" xfId="31133"/>
    <cellStyle name="Navadno 3 2 2 4 3 2 3" xfId="4956"/>
    <cellStyle name="Navadno 3 2 2 4 3 2 3 2" xfId="9182"/>
    <cellStyle name="Navadno 3 2 2 4 3 2 3 2 2" xfId="23340"/>
    <cellStyle name="Navadno 3 2 2 4 3 2 3 3" xfId="13408"/>
    <cellStyle name="Navadno 3 2 2 4 3 2 3 3 2" xfId="27566"/>
    <cellStyle name="Navadno 3 2 2 4 3 2 3 4" xfId="17666"/>
    <cellStyle name="Navadno 3 2 2 4 3 2 3 5" xfId="30077"/>
    <cellStyle name="Navadno 3 2 2 4 3 2 3 6" xfId="31634"/>
    <cellStyle name="Navadno 3 2 2 4 3 2 4" xfId="3548"/>
    <cellStyle name="Navadno 3 2 2 4 3 2 4 2" xfId="7774"/>
    <cellStyle name="Navadno 3 2 2 4 3 2 4 2 2" xfId="21932"/>
    <cellStyle name="Navadno 3 2 2 4 3 2 4 3" xfId="12000"/>
    <cellStyle name="Navadno 3 2 2 4 3 2 4 3 2" xfId="26158"/>
    <cellStyle name="Navadno 3 2 2 4 3 2 4 4" xfId="16258"/>
    <cellStyle name="Navadno 3 2 2 4 3 2 4 5" xfId="29389"/>
    <cellStyle name="Navadno 3 2 2 4 3 2 4 6" xfId="31635"/>
    <cellStyle name="Navadno 3 2 2 4 3 2 5" xfId="2140"/>
    <cellStyle name="Navadno 3 2 2 4 3 2 5 2" xfId="19082"/>
    <cellStyle name="Navadno 3 2 2 4 3 2 6" xfId="6366"/>
    <cellStyle name="Navadno 3 2 2 4 3 2 6 2" xfId="20524"/>
    <cellStyle name="Navadno 3 2 2 4 3 2 7" xfId="10592"/>
    <cellStyle name="Navadno 3 2 2 4 3 2 7 2" xfId="24750"/>
    <cellStyle name="Navadno 3 2 2 4 3 2 8" xfId="14850"/>
    <cellStyle name="Navadno 3 2 2 4 3 2 9" xfId="28669"/>
    <cellStyle name="Navadno 3 2 2 4 3 3" xfId="1047"/>
    <cellStyle name="Navadno 3 2 2 4 3 3 10" xfId="31636"/>
    <cellStyle name="Navadno 3 2 2 4 3 3 2" xfId="5308"/>
    <cellStyle name="Navadno 3 2 2 4 3 3 2 2" xfId="9534"/>
    <cellStyle name="Navadno 3 2 2 4 3 3 2 2 2" xfId="23692"/>
    <cellStyle name="Navadno 3 2 2 4 3 3 2 3" xfId="13760"/>
    <cellStyle name="Navadno 3 2 2 4 3 3 2 3 2" xfId="27918"/>
    <cellStyle name="Navadno 3 2 2 4 3 3 2 4" xfId="18018"/>
    <cellStyle name="Navadno 3 2 2 4 3 3 2 5" xfId="30253"/>
    <cellStyle name="Navadno 3 2 2 4 3 3 2 6" xfId="31637"/>
    <cellStyle name="Navadno 3 2 2 4 3 3 3" xfId="3900"/>
    <cellStyle name="Navadno 3 2 2 4 3 3 3 2" xfId="8126"/>
    <cellStyle name="Navadno 3 2 2 4 3 3 3 2 2" xfId="22284"/>
    <cellStyle name="Navadno 3 2 2 4 3 3 3 3" xfId="12352"/>
    <cellStyle name="Navadno 3 2 2 4 3 3 3 3 2" xfId="26510"/>
    <cellStyle name="Navadno 3 2 2 4 3 3 3 4" xfId="16610"/>
    <cellStyle name="Navadno 3 2 2 4 3 3 3 5" xfId="29565"/>
    <cellStyle name="Navadno 3 2 2 4 3 3 3 6" xfId="31638"/>
    <cellStyle name="Navadno 3 2 2 4 3 3 4" xfId="2492"/>
    <cellStyle name="Navadno 3 2 2 4 3 3 4 2" xfId="19434"/>
    <cellStyle name="Navadno 3 2 2 4 3 3 5" xfId="6718"/>
    <cellStyle name="Navadno 3 2 2 4 3 3 5 2" xfId="20876"/>
    <cellStyle name="Navadno 3 2 2 4 3 3 6" xfId="10944"/>
    <cellStyle name="Navadno 3 2 2 4 3 3 6 2" xfId="25102"/>
    <cellStyle name="Navadno 3 2 2 4 3 3 7" xfId="15202"/>
    <cellStyle name="Navadno 3 2 2 4 3 3 8" xfId="28845"/>
    <cellStyle name="Navadno 3 2 2 4 3 3 9" xfId="30957"/>
    <cellStyle name="Navadno 3 2 2 4 3 4" xfId="4604"/>
    <cellStyle name="Navadno 3 2 2 4 3 4 2" xfId="8830"/>
    <cellStyle name="Navadno 3 2 2 4 3 4 2 2" xfId="22988"/>
    <cellStyle name="Navadno 3 2 2 4 3 4 3" xfId="13056"/>
    <cellStyle name="Navadno 3 2 2 4 3 4 3 2" xfId="27214"/>
    <cellStyle name="Navadno 3 2 2 4 3 4 4" xfId="17314"/>
    <cellStyle name="Navadno 3 2 2 4 3 4 5" xfId="29901"/>
    <cellStyle name="Navadno 3 2 2 4 3 4 6" xfId="31639"/>
    <cellStyle name="Navadno 3 2 2 4 3 5" xfId="3196"/>
    <cellStyle name="Navadno 3 2 2 4 3 5 2" xfId="7422"/>
    <cellStyle name="Navadno 3 2 2 4 3 5 2 2" xfId="21580"/>
    <cellStyle name="Navadno 3 2 2 4 3 5 3" xfId="11648"/>
    <cellStyle name="Navadno 3 2 2 4 3 5 3 2" xfId="25806"/>
    <cellStyle name="Navadno 3 2 2 4 3 5 4" xfId="15906"/>
    <cellStyle name="Navadno 3 2 2 4 3 5 5" xfId="29213"/>
    <cellStyle name="Navadno 3 2 2 4 3 5 6" xfId="31640"/>
    <cellStyle name="Navadno 3 2 2 4 3 6" xfId="1788"/>
    <cellStyle name="Navadno 3 2 2 4 3 6 2" xfId="18730"/>
    <cellStyle name="Navadno 3 2 2 4 3 7" xfId="6014"/>
    <cellStyle name="Navadno 3 2 2 4 3 7 2" xfId="20172"/>
    <cellStyle name="Navadno 3 2 2 4 3 8" xfId="10240"/>
    <cellStyle name="Navadno 3 2 2 4 3 8 2" xfId="24398"/>
    <cellStyle name="Navadno 3 2 2 4 3 9" xfId="14498"/>
    <cellStyle name="Navadno 3 2 2 4 4" xfId="465"/>
    <cellStyle name="Navadno 3 2 2 4 4 10" xfId="30665"/>
    <cellStyle name="Navadno 3 2 2 4 4 11" xfId="31641"/>
    <cellStyle name="Navadno 3 2 2 4 4 2" xfId="1169"/>
    <cellStyle name="Navadno 3 2 2 4 4 2 10" xfId="31642"/>
    <cellStyle name="Navadno 3 2 2 4 4 2 2" xfId="5430"/>
    <cellStyle name="Navadno 3 2 2 4 4 2 2 2" xfId="9656"/>
    <cellStyle name="Navadno 3 2 2 4 4 2 2 2 2" xfId="23814"/>
    <cellStyle name="Navadno 3 2 2 4 4 2 2 3" xfId="13882"/>
    <cellStyle name="Navadno 3 2 2 4 4 2 2 3 2" xfId="28040"/>
    <cellStyle name="Navadno 3 2 2 4 4 2 2 4" xfId="18140"/>
    <cellStyle name="Navadno 3 2 2 4 4 2 2 5" xfId="30313"/>
    <cellStyle name="Navadno 3 2 2 4 4 2 2 6" xfId="31643"/>
    <cellStyle name="Navadno 3 2 2 4 4 2 3" xfId="4022"/>
    <cellStyle name="Navadno 3 2 2 4 4 2 3 2" xfId="8248"/>
    <cellStyle name="Navadno 3 2 2 4 4 2 3 2 2" xfId="22406"/>
    <cellStyle name="Navadno 3 2 2 4 4 2 3 3" xfId="12474"/>
    <cellStyle name="Navadno 3 2 2 4 4 2 3 3 2" xfId="26632"/>
    <cellStyle name="Navadno 3 2 2 4 4 2 3 4" xfId="16732"/>
    <cellStyle name="Navadno 3 2 2 4 4 2 3 5" xfId="29625"/>
    <cellStyle name="Navadno 3 2 2 4 4 2 3 6" xfId="31644"/>
    <cellStyle name="Navadno 3 2 2 4 4 2 4" xfId="2614"/>
    <cellStyle name="Navadno 3 2 2 4 4 2 4 2" xfId="19556"/>
    <cellStyle name="Navadno 3 2 2 4 4 2 5" xfId="6840"/>
    <cellStyle name="Navadno 3 2 2 4 4 2 5 2" xfId="20998"/>
    <cellStyle name="Navadno 3 2 2 4 4 2 6" xfId="11066"/>
    <cellStyle name="Navadno 3 2 2 4 4 2 6 2" xfId="25224"/>
    <cellStyle name="Navadno 3 2 2 4 4 2 7" xfId="15324"/>
    <cellStyle name="Navadno 3 2 2 4 4 2 8" xfId="28905"/>
    <cellStyle name="Navadno 3 2 2 4 4 2 9" xfId="31017"/>
    <cellStyle name="Navadno 3 2 2 4 4 3" xfId="4726"/>
    <cellStyle name="Navadno 3 2 2 4 4 3 2" xfId="8952"/>
    <cellStyle name="Navadno 3 2 2 4 4 3 2 2" xfId="23110"/>
    <cellStyle name="Navadno 3 2 2 4 4 3 3" xfId="13178"/>
    <cellStyle name="Navadno 3 2 2 4 4 3 3 2" xfId="27336"/>
    <cellStyle name="Navadno 3 2 2 4 4 3 4" xfId="17436"/>
    <cellStyle name="Navadno 3 2 2 4 4 3 5" xfId="29961"/>
    <cellStyle name="Navadno 3 2 2 4 4 3 6" xfId="31645"/>
    <cellStyle name="Navadno 3 2 2 4 4 4" xfId="3318"/>
    <cellStyle name="Navadno 3 2 2 4 4 4 2" xfId="7544"/>
    <cellStyle name="Navadno 3 2 2 4 4 4 2 2" xfId="21702"/>
    <cellStyle name="Navadno 3 2 2 4 4 4 3" xfId="11770"/>
    <cellStyle name="Navadno 3 2 2 4 4 4 3 2" xfId="25928"/>
    <cellStyle name="Navadno 3 2 2 4 4 4 4" xfId="16028"/>
    <cellStyle name="Navadno 3 2 2 4 4 4 5" xfId="29273"/>
    <cellStyle name="Navadno 3 2 2 4 4 4 6" xfId="31646"/>
    <cellStyle name="Navadno 3 2 2 4 4 5" xfId="1910"/>
    <cellStyle name="Navadno 3 2 2 4 4 5 2" xfId="18852"/>
    <cellStyle name="Navadno 3 2 2 4 4 6" xfId="6136"/>
    <cellStyle name="Navadno 3 2 2 4 4 6 2" xfId="20294"/>
    <cellStyle name="Navadno 3 2 2 4 4 7" xfId="10362"/>
    <cellStyle name="Navadno 3 2 2 4 4 7 2" xfId="24520"/>
    <cellStyle name="Navadno 3 2 2 4 4 8" xfId="14620"/>
    <cellStyle name="Navadno 3 2 2 4 4 9" xfId="28553"/>
    <cellStyle name="Navadno 3 2 2 4 5" xfId="817"/>
    <cellStyle name="Navadno 3 2 2 4 5 10" xfId="31647"/>
    <cellStyle name="Navadno 3 2 2 4 5 2" xfId="5078"/>
    <cellStyle name="Navadno 3 2 2 4 5 2 2" xfId="9304"/>
    <cellStyle name="Navadno 3 2 2 4 5 2 2 2" xfId="23462"/>
    <cellStyle name="Navadno 3 2 2 4 5 2 3" xfId="13530"/>
    <cellStyle name="Navadno 3 2 2 4 5 2 3 2" xfId="27688"/>
    <cellStyle name="Navadno 3 2 2 4 5 2 4" xfId="17788"/>
    <cellStyle name="Navadno 3 2 2 4 5 2 5" xfId="30137"/>
    <cellStyle name="Navadno 3 2 2 4 5 2 6" xfId="31648"/>
    <cellStyle name="Navadno 3 2 2 4 5 3" xfId="3670"/>
    <cellStyle name="Navadno 3 2 2 4 5 3 2" xfId="7896"/>
    <cellStyle name="Navadno 3 2 2 4 5 3 2 2" xfId="22054"/>
    <cellStyle name="Navadno 3 2 2 4 5 3 3" xfId="12122"/>
    <cellStyle name="Navadno 3 2 2 4 5 3 3 2" xfId="26280"/>
    <cellStyle name="Navadno 3 2 2 4 5 3 4" xfId="16380"/>
    <cellStyle name="Navadno 3 2 2 4 5 3 5" xfId="29449"/>
    <cellStyle name="Navadno 3 2 2 4 5 3 6" xfId="31649"/>
    <cellStyle name="Navadno 3 2 2 4 5 4" xfId="2262"/>
    <cellStyle name="Navadno 3 2 2 4 5 4 2" xfId="19204"/>
    <cellStyle name="Navadno 3 2 2 4 5 5" xfId="6488"/>
    <cellStyle name="Navadno 3 2 2 4 5 5 2" xfId="20646"/>
    <cellStyle name="Navadno 3 2 2 4 5 6" xfId="10714"/>
    <cellStyle name="Navadno 3 2 2 4 5 6 2" xfId="24872"/>
    <cellStyle name="Navadno 3 2 2 4 5 7" xfId="14972"/>
    <cellStyle name="Navadno 3 2 2 4 5 8" xfId="28729"/>
    <cellStyle name="Navadno 3 2 2 4 5 9" xfId="30841"/>
    <cellStyle name="Navadno 3 2 2 4 6" xfId="4342"/>
    <cellStyle name="Navadno 3 2 2 4 6 2" xfId="8568"/>
    <cellStyle name="Navadno 3 2 2 4 6 2 2" xfId="22726"/>
    <cellStyle name="Navadno 3 2 2 4 6 3" xfId="12794"/>
    <cellStyle name="Navadno 3 2 2 4 6 3 2" xfId="26952"/>
    <cellStyle name="Navadno 3 2 2 4 6 4" xfId="17052"/>
    <cellStyle name="Navadno 3 2 2 4 6 5" xfId="29769"/>
    <cellStyle name="Navadno 3 2 2 4 6 6" xfId="31650"/>
    <cellStyle name="Navadno 3 2 2 4 7" xfId="2934"/>
    <cellStyle name="Navadno 3 2 2 4 7 2" xfId="7160"/>
    <cellStyle name="Navadno 3 2 2 4 7 2 2" xfId="21318"/>
    <cellStyle name="Navadno 3 2 2 4 7 3" xfId="11386"/>
    <cellStyle name="Navadno 3 2 2 4 7 3 2" xfId="25544"/>
    <cellStyle name="Navadno 3 2 2 4 7 4" xfId="15644"/>
    <cellStyle name="Navadno 3 2 2 4 7 5" xfId="29081"/>
    <cellStyle name="Navadno 3 2 2 4 7 6" xfId="31651"/>
    <cellStyle name="Navadno 3 2 2 4 8" xfId="1494"/>
    <cellStyle name="Navadno 3 2 2 4 8 2" xfId="18436"/>
    <cellStyle name="Navadno 3 2 2 4 9" xfId="5720"/>
    <cellStyle name="Navadno 3 2 2 4 9 2" xfId="19878"/>
    <cellStyle name="Navadno 3 2 2 5" xfId="112"/>
    <cellStyle name="Navadno 3 2 2 5 10" xfId="14268"/>
    <cellStyle name="Navadno 3 2 2 5 11" xfId="28377"/>
    <cellStyle name="Navadno 3 2 2 5 12" xfId="30489"/>
    <cellStyle name="Navadno 3 2 2 5 13" xfId="31652"/>
    <cellStyle name="Navadno 3 2 2 5 2" xfId="272"/>
    <cellStyle name="Navadno 3 2 2 5 2 10" xfId="28473"/>
    <cellStyle name="Navadno 3 2 2 5 2 11" xfId="30569"/>
    <cellStyle name="Navadno 3 2 2 5 2 12" xfId="31653"/>
    <cellStyle name="Navadno 3 2 2 5 2 2" xfId="625"/>
    <cellStyle name="Navadno 3 2 2 5 2 2 10" xfId="30745"/>
    <cellStyle name="Navadno 3 2 2 5 2 2 11" xfId="31654"/>
    <cellStyle name="Navadno 3 2 2 5 2 2 2" xfId="1329"/>
    <cellStyle name="Navadno 3 2 2 5 2 2 2 10" xfId="31655"/>
    <cellStyle name="Navadno 3 2 2 5 2 2 2 2" xfId="5590"/>
    <cellStyle name="Navadno 3 2 2 5 2 2 2 2 2" xfId="9816"/>
    <cellStyle name="Navadno 3 2 2 5 2 2 2 2 2 2" xfId="23974"/>
    <cellStyle name="Navadno 3 2 2 5 2 2 2 2 3" xfId="14042"/>
    <cellStyle name="Navadno 3 2 2 5 2 2 2 2 3 2" xfId="28200"/>
    <cellStyle name="Navadno 3 2 2 5 2 2 2 2 4" xfId="18300"/>
    <cellStyle name="Navadno 3 2 2 5 2 2 2 2 5" xfId="30393"/>
    <cellStyle name="Navadno 3 2 2 5 2 2 2 2 6" xfId="31656"/>
    <cellStyle name="Navadno 3 2 2 5 2 2 2 3" xfId="4182"/>
    <cellStyle name="Navadno 3 2 2 5 2 2 2 3 2" xfId="8408"/>
    <cellStyle name="Navadno 3 2 2 5 2 2 2 3 2 2" xfId="22566"/>
    <cellStyle name="Navadno 3 2 2 5 2 2 2 3 3" xfId="12634"/>
    <cellStyle name="Navadno 3 2 2 5 2 2 2 3 3 2" xfId="26792"/>
    <cellStyle name="Navadno 3 2 2 5 2 2 2 3 4" xfId="16892"/>
    <cellStyle name="Navadno 3 2 2 5 2 2 2 3 5" xfId="29705"/>
    <cellStyle name="Navadno 3 2 2 5 2 2 2 3 6" xfId="31657"/>
    <cellStyle name="Navadno 3 2 2 5 2 2 2 4" xfId="2774"/>
    <cellStyle name="Navadno 3 2 2 5 2 2 2 4 2" xfId="19716"/>
    <cellStyle name="Navadno 3 2 2 5 2 2 2 5" xfId="7000"/>
    <cellStyle name="Navadno 3 2 2 5 2 2 2 5 2" xfId="21158"/>
    <cellStyle name="Navadno 3 2 2 5 2 2 2 6" xfId="11226"/>
    <cellStyle name="Navadno 3 2 2 5 2 2 2 6 2" xfId="25384"/>
    <cellStyle name="Navadno 3 2 2 5 2 2 2 7" xfId="15484"/>
    <cellStyle name="Navadno 3 2 2 5 2 2 2 8" xfId="28985"/>
    <cellStyle name="Navadno 3 2 2 5 2 2 2 9" xfId="31097"/>
    <cellStyle name="Navadno 3 2 2 5 2 2 3" xfId="4886"/>
    <cellStyle name="Navadno 3 2 2 5 2 2 3 2" xfId="9112"/>
    <cellStyle name="Navadno 3 2 2 5 2 2 3 2 2" xfId="23270"/>
    <cellStyle name="Navadno 3 2 2 5 2 2 3 3" xfId="13338"/>
    <cellStyle name="Navadno 3 2 2 5 2 2 3 3 2" xfId="27496"/>
    <cellStyle name="Navadno 3 2 2 5 2 2 3 4" xfId="17596"/>
    <cellStyle name="Navadno 3 2 2 5 2 2 3 5" xfId="30041"/>
    <cellStyle name="Navadno 3 2 2 5 2 2 3 6" xfId="31658"/>
    <cellStyle name="Navadno 3 2 2 5 2 2 4" xfId="3478"/>
    <cellStyle name="Navadno 3 2 2 5 2 2 4 2" xfId="7704"/>
    <cellStyle name="Navadno 3 2 2 5 2 2 4 2 2" xfId="21862"/>
    <cellStyle name="Navadno 3 2 2 5 2 2 4 3" xfId="11930"/>
    <cellStyle name="Navadno 3 2 2 5 2 2 4 3 2" xfId="26088"/>
    <cellStyle name="Navadno 3 2 2 5 2 2 4 4" xfId="16188"/>
    <cellStyle name="Navadno 3 2 2 5 2 2 4 5" xfId="29353"/>
    <cellStyle name="Navadno 3 2 2 5 2 2 4 6" xfId="31659"/>
    <cellStyle name="Navadno 3 2 2 5 2 2 5" xfId="2070"/>
    <cellStyle name="Navadno 3 2 2 5 2 2 5 2" xfId="19012"/>
    <cellStyle name="Navadno 3 2 2 5 2 2 6" xfId="6296"/>
    <cellStyle name="Navadno 3 2 2 5 2 2 6 2" xfId="20454"/>
    <cellStyle name="Navadno 3 2 2 5 2 2 7" xfId="10522"/>
    <cellStyle name="Navadno 3 2 2 5 2 2 7 2" xfId="24680"/>
    <cellStyle name="Navadno 3 2 2 5 2 2 8" xfId="14780"/>
    <cellStyle name="Navadno 3 2 2 5 2 2 9" xfId="28633"/>
    <cellStyle name="Navadno 3 2 2 5 2 3" xfId="977"/>
    <cellStyle name="Navadno 3 2 2 5 2 3 10" xfId="31660"/>
    <cellStyle name="Navadno 3 2 2 5 2 3 2" xfId="5238"/>
    <cellStyle name="Navadno 3 2 2 5 2 3 2 2" xfId="9464"/>
    <cellStyle name="Navadno 3 2 2 5 2 3 2 2 2" xfId="23622"/>
    <cellStyle name="Navadno 3 2 2 5 2 3 2 3" xfId="13690"/>
    <cellStyle name="Navadno 3 2 2 5 2 3 2 3 2" xfId="27848"/>
    <cellStyle name="Navadno 3 2 2 5 2 3 2 4" xfId="17948"/>
    <cellStyle name="Navadno 3 2 2 5 2 3 2 5" xfId="30217"/>
    <cellStyle name="Navadno 3 2 2 5 2 3 2 6" xfId="31661"/>
    <cellStyle name="Navadno 3 2 2 5 2 3 3" xfId="3830"/>
    <cellStyle name="Navadno 3 2 2 5 2 3 3 2" xfId="8056"/>
    <cellStyle name="Navadno 3 2 2 5 2 3 3 2 2" xfId="22214"/>
    <cellStyle name="Navadno 3 2 2 5 2 3 3 3" xfId="12282"/>
    <cellStyle name="Navadno 3 2 2 5 2 3 3 3 2" xfId="26440"/>
    <cellStyle name="Navadno 3 2 2 5 2 3 3 4" xfId="16540"/>
    <cellStyle name="Navadno 3 2 2 5 2 3 3 5" xfId="29529"/>
    <cellStyle name="Navadno 3 2 2 5 2 3 3 6" xfId="31662"/>
    <cellStyle name="Navadno 3 2 2 5 2 3 4" xfId="2422"/>
    <cellStyle name="Navadno 3 2 2 5 2 3 4 2" xfId="19364"/>
    <cellStyle name="Navadno 3 2 2 5 2 3 5" xfId="6648"/>
    <cellStyle name="Navadno 3 2 2 5 2 3 5 2" xfId="20806"/>
    <cellStyle name="Navadno 3 2 2 5 2 3 6" xfId="10874"/>
    <cellStyle name="Navadno 3 2 2 5 2 3 6 2" xfId="25032"/>
    <cellStyle name="Navadno 3 2 2 5 2 3 7" xfId="15132"/>
    <cellStyle name="Navadno 3 2 2 5 2 3 8" xfId="28809"/>
    <cellStyle name="Navadno 3 2 2 5 2 3 9" xfId="30921"/>
    <cellStyle name="Navadno 3 2 2 5 2 4" xfId="4534"/>
    <cellStyle name="Navadno 3 2 2 5 2 4 2" xfId="8760"/>
    <cellStyle name="Navadno 3 2 2 5 2 4 2 2" xfId="22918"/>
    <cellStyle name="Navadno 3 2 2 5 2 4 3" xfId="12986"/>
    <cellStyle name="Navadno 3 2 2 5 2 4 3 2" xfId="27144"/>
    <cellStyle name="Navadno 3 2 2 5 2 4 4" xfId="17244"/>
    <cellStyle name="Navadno 3 2 2 5 2 4 5" xfId="29865"/>
    <cellStyle name="Navadno 3 2 2 5 2 4 6" xfId="31663"/>
    <cellStyle name="Navadno 3 2 2 5 2 5" xfId="3126"/>
    <cellStyle name="Navadno 3 2 2 5 2 5 2" xfId="7352"/>
    <cellStyle name="Navadno 3 2 2 5 2 5 2 2" xfId="21510"/>
    <cellStyle name="Navadno 3 2 2 5 2 5 3" xfId="11578"/>
    <cellStyle name="Navadno 3 2 2 5 2 5 3 2" xfId="25736"/>
    <cellStyle name="Navadno 3 2 2 5 2 5 4" xfId="15836"/>
    <cellStyle name="Navadno 3 2 2 5 2 5 5" xfId="29177"/>
    <cellStyle name="Navadno 3 2 2 5 2 5 6" xfId="31664"/>
    <cellStyle name="Navadno 3 2 2 5 2 6" xfId="1718"/>
    <cellStyle name="Navadno 3 2 2 5 2 6 2" xfId="18660"/>
    <cellStyle name="Navadno 3 2 2 5 2 7" xfId="5944"/>
    <cellStyle name="Navadno 3 2 2 5 2 7 2" xfId="20102"/>
    <cellStyle name="Navadno 3 2 2 5 2 8" xfId="10170"/>
    <cellStyle name="Navadno 3 2 2 5 2 8 2" xfId="24328"/>
    <cellStyle name="Navadno 3 2 2 5 2 9" xfId="14428"/>
    <cellStyle name="Navadno 3 2 2 5 3" xfId="497"/>
    <cellStyle name="Navadno 3 2 2 5 3 10" xfId="30681"/>
    <cellStyle name="Navadno 3 2 2 5 3 11" xfId="31665"/>
    <cellStyle name="Navadno 3 2 2 5 3 2" xfId="1201"/>
    <cellStyle name="Navadno 3 2 2 5 3 2 10" xfId="31666"/>
    <cellStyle name="Navadno 3 2 2 5 3 2 2" xfId="5462"/>
    <cellStyle name="Navadno 3 2 2 5 3 2 2 2" xfId="9688"/>
    <cellStyle name="Navadno 3 2 2 5 3 2 2 2 2" xfId="23846"/>
    <cellStyle name="Navadno 3 2 2 5 3 2 2 3" xfId="13914"/>
    <cellStyle name="Navadno 3 2 2 5 3 2 2 3 2" xfId="28072"/>
    <cellStyle name="Navadno 3 2 2 5 3 2 2 4" xfId="18172"/>
    <cellStyle name="Navadno 3 2 2 5 3 2 2 5" xfId="30329"/>
    <cellStyle name="Navadno 3 2 2 5 3 2 2 6" xfId="31667"/>
    <cellStyle name="Navadno 3 2 2 5 3 2 3" xfId="4054"/>
    <cellStyle name="Navadno 3 2 2 5 3 2 3 2" xfId="8280"/>
    <cellStyle name="Navadno 3 2 2 5 3 2 3 2 2" xfId="22438"/>
    <cellStyle name="Navadno 3 2 2 5 3 2 3 3" xfId="12506"/>
    <cellStyle name="Navadno 3 2 2 5 3 2 3 3 2" xfId="26664"/>
    <cellStyle name="Navadno 3 2 2 5 3 2 3 4" xfId="16764"/>
    <cellStyle name="Navadno 3 2 2 5 3 2 3 5" xfId="29641"/>
    <cellStyle name="Navadno 3 2 2 5 3 2 3 6" xfId="31668"/>
    <cellStyle name="Navadno 3 2 2 5 3 2 4" xfId="2646"/>
    <cellStyle name="Navadno 3 2 2 5 3 2 4 2" xfId="19588"/>
    <cellStyle name="Navadno 3 2 2 5 3 2 5" xfId="6872"/>
    <cellStyle name="Navadno 3 2 2 5 3 2 5 2" xfId="21030"/>
    <cellStyle name="Navadno 3 2 2 5 3 2 6" xfId="11098"/>
    <cellStyle name="Navadno 3 2 2 5 3 2 6 2" xfId="25256"/>
    <cellStyle name="Navadno 3 2 2 5 3 2 7" xfId="15356"/>
    <cellStyle name="Navadno 3 2 2 5 3 2 8" xfId="28921"/>
    <cellStyle name="Navadno 3 2 2 5 3 2 9" xfId="31033"/>
    <cellStyle name="Navadno 3 2 2 5 3 3" xfId="4758"/>
    <cellStyle name="Navadno 3 2 2 5 3 3 2" xfId="8984"/>
    <cellStyle name="Navadno 3 2 2 5 3 3 2 2" xfId="23142"/>
    <cellStyle name="Navadno 3 2 2 5 3 3 3" xfId="13210"/>
    <cellStyle name="Navadno 3 2 2 5 3 3 3 2" xfId="27368"/>
    <cellStyle name="Navadno 3 2 2 5 3 3 4" xfId="17468"/>
    <cellStyle name="Navadno 3 2 2 5 3 3 5" xfId="29977"/>
    <cellStyle name="Navadno 3 2 2 5 3 3 6" xfId="31669"/>
    <cellStyle name="Navadno 3 2 2 5 3 4" xfId="3350"/>
    <cellStyle name="Navadno 3 2 2 5 3 4 2" xfId="7576"/>
    <cellStyle name="Navadno 3 2 2 5 3 4 2 2" xfId="21734"/>
    <cellStyle name="Navadno 3 2 2 5 3 4 3" xfId="11802"/>
    <cellStyle name="Navadno 3 2 2 5 3 4 3 2" xfId="25960"/>
    <cellStyle name="Navadno 3 2 2 5 3 4 4" xfId="16060"/>
    <cellStyle name="Navadno 3 2 2 5 3 4 5" xfId="29289"/>
    <cellStyle name="Navadno 3 2 2 5 3 4 6" xfId="31670"/>
    <cellStyle name="Navadno 3 2 2 5 3 5" xfId="1942"/>
    <cellStyle name="Navadno 3 2 2 5 3 5 2" xfId="18884"/>
    <cellStyle name="Navadno 3 2 2 5 3 6" xfId="6168"/>
    <cellStyle name="Navadno 3 2 2 5 3 6 2" xfId="20326"/>
    <cellStyle name="Navadno 3 2 2 5 3 7" xfId="10394"/>
    <cellStyle name="Navadno 3 2 2 5 3 7 2" xfId="24552"/>
    <cellStyle name="Navadno 3 2 2 5 3 8" xfId="14652"/>
    <cellStyle name="Navadno 3 2 2 5 3 9" xfId="28569"/>
    <cellStyle name="Navadno 3 2 2 5 4" xfId="849"/>
    <cellStyle name="Navadno 3 2 2 5 4 10" xfId="31671"/>
    <cellStyle name="Navadno 3 2 2 5 4 2" xfId="5110"/>
    <cellStyle name="Navadno 3 2 2 5 4 2 2" xfId="9336"/>
    <cellStyle name="Navadno 3 2 2 5 4 2 2 2" xfId="23494"/>
    <cellStyle name="Navadno 3 2 2 5 4 2 3" xfId="13562"/>
    <cellStyle name="Navadno 3 2 2 5 4 2 3 2" xfId="27720"/>
    <cellStyle name="Navadno 3 2 2 5 4 2 4" xfId="17820"/>
    <cellStyle name="Navadno 3 2 2 5 4 2 5" xfId="30153"/>
    <cellStyle name="Navadno 3 2 2 5 4 2 6" xfId="31672"/>
    <cellStyle name="Navadno 3 2 2 5 4 3" xfId="3702"/>
    <cellStyle name="Navadno 3 2 2 5 4 3 2" xfId="7928"/>
    <cellStyle name="Navadno 3 2 2 5 4 3 2 2" xfId="22086"/>
    <cellStyle name="Navadno 3 2 2 5 4 3 3" xfId="12154"/>
    <cellStyle name="Navadno 3 2 2 5 4 3 3 2" xfId="26312"/>
    <cellStyle name="Navadno 3 2 2 5 4 3 4" xfId="16412"/>
    <cellStyle name="Navadno 3 2 2 5 4 3 5" xfId="29465"/>
    <cellStyle name="Navadno 3 2 2 5 4 3 6" xfId="31673"/>
    <cellStyle name="Navadno 3 2 2 5 4 4" xfId="2294"/>
    <cellStyle name="Navadno 3 2 2 5 4 4 2" xfId="19236"/>
    <cellStyle name="Navadno 3 2 2 5 4 5" xfId="6520"/>
    <cellStyle name="Navadno 3 2 2 5 4 5 2" xfId="20678"/>
    <cellStyle name="Navadno 3 2 2 5 4 6" xfId="10746"/>
    <cellStyle name="Navadno 3 2 2 5 4 6 2" xfId="24904"/>
    <cellStyle name="Navadno 3 2 2 5 4 7" xfId="15004"/>
    <cellStyle name="Navadno 3 2 2 5 4 8" xfId="28745"/>
    <cellStyle name="Navadno 3 2 2 5 4 9" xfId="30857"/>
    <cellStyle name="Navadno 3 2 2 5 5" xfId="4374"/>
    <cellStyle name="Navadno 3 2 2 5 5 2" xfId="8600"/>
    <cellStyle name="Navadno 3 2 2 5 5 2 2" xfId="22758"/>
    <cellStyle name="Navadno 3 2 2 5 5 3" xfId="12826"/>
    <cellStyle name="Navadno 3 2 2 5 5 3 2" xfId="26984"/>
    <cellStyle name="Navadno 3 2 2 5 5 4" xfId="17084"/>
    <cellStyle name="Navadno 3 2 2 5 5 5" xfId="29785"/>
    <cellStyle name="Navadno 3 2 2 5 5 6" xfId="31674"/>
    <cellStyle name="Navadno 3 2 2 5 6" xfId="2966"/>
    <cellStyle name="Navadno 3 2 2 5 6 2" xfId="7192"/>
    <cellStyle name="Navadno 3 2 2 5 6 2 2" xfId="21350"/>
    <cellStyle name="Navadno 3 2 2 5 6 3" xfId="11418"/>
    <cellStyle name="Navadno 3 2 2 5 6 3 2" xfId="25576"/>
    <cellStyle name="Navadno 3 2 2 5 6 4" xfId="15676"/>
    <cellStyle name="Navadno 3 2 2 5 6 5" xfId="29097"/>
    <cellStyle name="Navadno 3 2 2 5 6 6" xfId="31675"/>
    <cellStyle name="Navadno 3 2 2 5 7" xfId="1558"/>
    <cellStyle name="Navadno 3 2 2 5 7 2" xfId="18500"/>
    <cellStyle name="Navadno 3 2 2 5 8" xfId="5784"/>
    <cellStyle name="Navadno 3 2 2 5 8 2" xfId="19942"/>
    <cellStyle name="Navadno 3 2 2 5 9" xfId="10010"/>
    <cellStyle name="Navadno 3 2 2 5 9 2" xfId="24168"/>
    <cellStyle name="Navadno 3 2 2 6" xfId="42"/>
    <cellStyle name="Navadno 3 2 2 6 10" xfId="14236"/>
    <cellStyle name="Navadno 3 2 2 6 11" xfId="28345"/>
    <cellStyle name="Navadno 3 2 2 6 12" xfId="30457"/>
    <cellStyle name="Navadno 3 2 2 6 13" xfId="31676"/>
    <cellStyle name="Navadno 3 2 2 6 2" xfId="208"/>
    <cellStyle name="Navadno 3 2 2 6 2 10" xfId="28457"/>
    <cellStyle name="Navadno 3 2 2 6 2 11" xfId="30537"/>
    <cellStyle name="Navadno 3 2 2 6 2 12" xfId="31677"/>
    <cellStyle name="Navadno 3 2 2 6 2 2" xfId="561"/>
    <cellStyle name="Navadno 3 2 2 6 2 2 10" xfId="30713"/>
    <cellStyle name="Navadno 3 2 2 6 2 2 11" xfId="31678"/>
    <cellStyle name="Navadno 3 2 2 6 2 2 2" xfId="1265"/>
    <cellStyle name="Navadno 3 2 2 6 2 2 2 10" xfId="31679"/>
    <cellStyle name="Navadno 3 2 2 6 2 2 2 2" xfId="5526"/>
    <cellStyle name="Navadno 3 2 2 6 2 2 2 2 2" xfId="9752"/>
    <cellStyle name="Navadno 3 2 2 6 2 2 2 2 2 2" xfId="23910"/>
    <cellStyle name="Navadno 3 2 2 6 2 2 2 2 3" xfId="13978"/>
    <cellStyle name="Navadno 3 2 2 6 2 2 2 2 3 2" xfId="28136"/>
    <cellStyle name="Navadno 3 2 2 6 2 2 2 2 4" xfId="18236"/>
    <cellStyle name="Navadno 3 2 2 6 2 2 2 2 5" xfId="30361"/>
    <cellStyle name="Navadno 3 2 2 6 2 2 2 2 6" xfId="31680"/>
    <cellStyle name="Navadno 3 2 2 6 2 2 2 3" xfId="4118"/>
    <cellStyle name="Navadno 3 2 2 6 2 2 2 3 2" xfId="8344"/>
    <cellStyle name="Navadno 3 2 2 6 2 2 2 3 2 2" xfId="22502"/>
    <cellStyle name="Navadno 3 2 2 6 2 2 2 3 3" xfId="12570"/>
    <cellStyle name="Navadno 3 2 2 6 2 2 2 3 3 2" xfId="26728"/>
    <cellStyle name="Navadno 3 2 2 6 2 2 2 3 4" xfId="16828"/>
    <cellStyle name="Navadno 3 2 2 6 2 2 2 3 5" xfId="29673"/>
    <cellStyle name="Navadno 3 2 2 6 2 2 2 3 6" xfId="31681"/>
    <cellStyle name="Navadno 3 2 2 6 2 2 2 4" xfId="2710"/>
    <cellStyle name="Navadno 3 2 2 6 2 2 2 4 2" xfId="19652"/>
    <cellStyle name="Navadno 3 2 2 6 2 2 2 5" xfId="6936"/>
    <cellStyle name="Navadno 3 2 2 6 2 2 2 5 2" xfId="21094"/>
    <cellStyle name="Navadno 3 2 2 6 2 2 2 6" xfId="11162"/>
    <cellStyle name="Navadno 3 2 2 6 2 2 2 6 2" xfId="25320"/>
    <cellStyle name="Navadno 3 2 2 6 2 2 2 7" xfId="15420"/>
    <cellStyle name="Navadno 3 2 2 6 2 2 2 8" xfId="28953"/>
    <cellStyle name="Navadno 3 2 2 6 2 2 2 9" xfId="31065"/>
    <cellStyle name="Navadno 3 2 2 6 2 2 3" xfId="4822"/>
    <cellStyle name="Navadno 3 2 2 6 2 2 3 2" xfId="9048"/>
    <cellStyle name="Navadno 3 2 2 6 2 2 3 2 2" xfId="23206"/>
    <cellStyle name="Navadno 3 2 2 6 2 2 3 3" xfId="13274"/>
    <cellStyle name="Navadno 3 2 2 6 2 2 3 3 2" xfId="27432"/>
    <cellStyle name="Navadno 3 2 2 6 2 2 3 4" xfId="17532"/>
    <cellStyle name="Navadno 3 2 2 6 2 2 3 5" xfId="30009"/>
    <cellStyle name="Navadno 3 2 2 6 2 2 3 6" xfId="31682"/>
    <cellStyle name="Navadno 3 2 2 6 2 2 4" xfId="3414"/>
    <cellStyle name="Navadno 3 2 2 6 2 2 4 2" xfId="7640"/>
    <cellStyle name="Navadno 3 2 2 6 2 2 4 2 2" xfId="21798"/>
    <cellStyle name="Navadno 3 2 2 6 2 2 4 3" xfId="11866"/>
    <cellStyle name="Navadno 3 2 2 6 2 2 4 3 2" xfId="26024"/>
    <cellStyle name="Navadno 3 2 2 6 2 2 4 4" xfId="16124"/>
    <cellStyle name="Navadno 3 2 2 6 2 2 4 5" xfId="29321"/>
    <cellStyle name="Navadno 3 2 2 6 2 2 4 6" xfId="31683"/>
    <cellStyle name="Navadno 3 2 2 6 2 2 5" xfId="2006"/>
    <cellStyle name="Navadno 3 2 2 6 2 2 5 2" xfId="18948"/>
    <cellStyle name="Navadno 3 2 2 6 2 2 6" xfId="6232"/>
    <cellStyle name="Navadno 3 2 2 6 2 2 6 2" xfId="20390"/>
    <cellStyle name="Navadno 3 2 2 6 2 2 7" xfId="10458"/>
    <cellStyle name="Navadno 3 2 2 6 2 2 7 2" xfId="24616"/>
    <cellStyle name="Navadno 3 2 2 6 2 2 8" xfId="14716"/>
    <cellStyle name="Navadno 3 2 2 6 2 2 9" xfId="28601"/>
    <cellStyle name="Navadno 3 2 2 6 2 3" xfId="913"/>
    <cellStyle name="Navadno 3 2 2 6 2 3 10" xfId="31684"/>
    <cellStyle name="Navadno 3 2 2 6 2 3 2" xfId="5174"/>
    <cellStyle name="Navadno 3 2 2 6 2 3 2 2" xfId="9400"/>
    <cellStyle name="Navadno 3 2 2 6 2 3 2 2 2" xfId="23558"/>
    <cellStyle name="Navadno 3 2 2 6 2 3 2 3" xfId="13626"/>
    <cellStyle name="Navadno 3 2 2 6 2 3 2 3 2" xfId="27784"/>
    <cellStyle name="Navadno 3 2 2 6 2 3 2 4" xfId="17884"/>
    <cellStyle name="Navadno 3 2 2 6 2 3 2 5" xfId="30185"/>
    <cellStyle name="Navadno 3 2 2 6 2 3 2 6" xfId="31685"/>
    <cellStyle name="Navadno 3 2 2 6 2 3 3" xfId="3766"/>
    <cellStyle name="Navadno 3 2 2 6 2 3 3 2" xfId="7992"/>
    <cellStyle name="Navadno 3 2 2 6 2 3 3 2 2" xfId="22150"/>
    <cellStyle name="Navadno 3 2 2 6 2 3 3 3" xfId="12218"/>
    <cellStyle name="Navadno 3 2 2 6 2 3 3 3 2" xfId="26376"/>
    <cellStyle name="Navadno 3 2 2 6 2 3 3 4" xfId="16476"/>
    <cellStyle name="Navadno 3 2 2 6 2 3 3 5" xfId="29497"/>
    <cellStyle name="Navadno 3 2 2 6 2 3 3 6" xfId="31686"/>
    <cellStyle name="Navadno 3 2 2 6 2 3 4" xfId="2358"/>
    <cellStyle name="Navadno 3 2 2 6 2 3 4 2" xfId="19300"/>
    <cellStyle name="Navadno 3 2 2 6 2 3 5" xfId="6584"/>
    <cellStyle name="Navadno 3 2 2 6 2 3 5 2" xfId="20742"/>
    <cellStyle name="Navadno 3 2 2 6 2 3 6" xfId="10810"/>
    <cellStyle name="Navadno 3 2 2 6 2 3 6 2" xfId="24968"/>
    <cellStyle name="Navadno 3 2 2 6 2 3 7" xfId="15068"/>
    <cellStyle name="Navadno 3 2 2 6 2 3 8" xfId="28777"/>
    <cellStyle name="Navadno 3 2 2 6 2 3 9" xfId="30889"/>
    <cellStyle name="Navadno 3 2 2 6 2 4" xfId="4470"/>
    <cellStyle name="Navadno 3 2 2 6 2 4 2" xfId="8696"/>
    <cellStyle name="Navadno 3 2 2 6 2 4 2 2" xfId="22854"/>
    <cellStyle name="Navadno 3 2 2 6 2 4 3" xfId="12922"/>
    <cellStyle name="Navadno 3 2 2 6 2 4 3 2" xfId="27080"/>
    <cellStyle name="Navadno 3 2 2 6 2 4 4" xfId="17180"/>
    <cellStyle name="Navadno 3 2 2 6 2 4 5" xfId="29833"/>
    <cellStyle name="Navadno 3 2 2 6 2 4 6" xfId="31687"/>
    <cellStyle name="Navadno 3 2 2 6 2 5" xfId="3062"/>
    <cellStyle name="Navadno 3 2 2 6 2 5 2" xfId="7288"/>
    <cellStyle name="Navadno 3 2 2 6 2 5 2 2" xfId="21446"/>
    <cellStyle name="Navadno 3 2 2 6 2 5 3" xfId="11514"/>
    <cellStyle name="Navadno 3 2 2 6 2 5 3 2" xfId="25672"/>
    <cellStyle name="Navadno 3 2 2 6 2 5 4" xfId="15772"/>
    <cellStyle name="Navadno 3 2 2 6 2 5 5" xfId="29145"/>
    <cellStyle name="Navadno 3 2 2 6 2 5 6" xfId="31688"/>
    <cellStyle name="Navadno 3 2 2 6 2 6" xfId="1654"/>
    <cellStyle name="Navadno 3 2 2 6 2 6 2" xfId="18596"/>
    <cellStyle name="Navadno 3 2 2 6 2 7" xfId="5880"/>
    <cellStyle name="Navadno 3 2 2 6 2 7 2" xfId="20038"/>
    <cellStyle name="Navadno 3 2 2 6 2 8" xfId="10106"/>
    <cellStyle name="Navadno 3 2 2 6 2 8 2" xfId="24264"/>
    <cellStyle name="Navadno 3 2 2 6 2 9" xfId="14364"/>
    <cellStyle name="Navadno 3 2 2 6 3" xfId="433"/>
    <cellStyle name="Navadno 3 2 2 6 3 10" xfId="30649"/>
    <cellStyle name="Navadno 3 2 2 6 3 11" xfId="31689"/>
    <cellStyle name="Navadno 3 2 2 6 3 2" xfId="1137"/>
    <cellStyle name="Navadno 3 2 2 6 3 2 10" xfId="31690"/>
    <cellStyle name="Navadno 3 2 2 6 3 2 2" xfId="5398"/>
    <cellStyle name="Navadno 3 2 2 6 3 2 2 2" xfId="9624"/>
    <cellStyle name="Navadno 3 2 2 6 3 2 2 2 2" xfId="23782"/>
    <cellStyle name="Navadno 3 2 2 6 3 2 2 3" xfId="13850"/>
    <cellStyle name="Navadno 3 2 2 6 3 2 2 3 2" xfId="28008"/>
    <cellStyle name="Navadno 3 2 2 6 3 2 2 4" xfId="18108"/>
    <cellStyle name="Navadno 3 2 2 6 3 2 2 5" xfId="30297"/>
    <cellStyle name="Navadno 3 2 2 6 3 2 2 6" xfId="31691"/>
    <cellStyle name="Navadno 3 2 2 6 3 2 3" xfId="3990"/>
    <cellStyle name="Navadno 3 2 2 6 3 2 3 2" xfId="8216"/>
    <cellStyle name="Navadno 3 2 2 6 3 2 3 2 2" xfId="22374"/>
    <cellStyle name="Navadno 3 2 2 6 3 2 3 3" xfId="12442"/>
    <cellStyle name="Navadno 3 2 2 6 3 2 3 3 2" xfId="26600"/>
    <cellStyle name="Navadno 3 2 2 6 3 2 3 4" xfId="16700"/>
    <cellStyle name="Navadno 3 2 2 6 3 2 3 5" xfId="29609"/>
    <cellStyle name="Navadno 3 2 2 6 3 2 3 6" xfId="31692"/>
    <cellStyle name="Navadno 3 2 2 6 3 2 4" xfId="2582"/>
    <cellStyle name="Navadno 3 2 2 6 3 2 4 2" xfId="19524"/>
    <cellStyle name="Navadno 3 2 2 6 3 2 5" xfId="6808"/>
    <cellStyle name="Navadno 3 2 2 6 3 2 5 2" xfId="20966"/>
    <cellStyle name="Navadno 3 2 2 6 3 2 6" xfId="11034"/>
    <cellStyle name="Navadno 3 2 2 6 3 2 6 2" xfId="25192"/>
    <cellStyle name="Navadno 3 2 2 6 3 2 7" xfId="15292"/>
    <cellStyle name="Navadno 3 2 2 6 3 2 8" xfId="28889"/>
    <cellStyle name="Navadno 3 2 2 6 3 2 9" xfId="31001"/>
    <cellStyle name="Navadno 3 2 2 6 3 3" xfId="4694"/>
    <cellStyle name="Navadno 3 2 2 6 3 3 2" xfId="8920"/>
    <cellStyle name="Navadno 3 2 2 6 3 3 2 2" xfId="23078"/>
    <cellStyle name="Navadno 3 2 2 6 3 3 3" xfId="13146"/>
    <cellStyle name="Navadno 3 2 2 6 3 3 3 2" xfId="27304"/>
    <cellStyle name="Navadno 3 2 2 6 3 3 4" xfId="17404"/>
    <cellStyle name="Navadno 3 2 2 6 3 3 5" xfId="29945"/>
    <cellStyle name="Navadno 3 2 2 6 3 3 6" xfId="31693"/>
    <cellStyle name="Navadno 3 2 2 6 3 4" xfId="3286"/>
    <cellStyle name="Navadno 3 2 2 6 3 4 2" xfId="7512"/>
    <cellStyle name="Navadno 3 2 2 6 3 4 2 2" xfId="21670"/>
    <cellStyle name="Navadno 3 2 2 6 3 4 3" xfId="11738"/>
    <cellStyle name="Navadno 3 2 2 6 3 4 3 2" xfId="25896"/>
    <cellStyle name="Navadno 3 2 2 6 3 4 4" xfId="15996"/>
    <cellStyle name="Navadno 3 2 2 6 3 4 5" xfId="29257"/>
    <cellStyle name="Navadno 3 2 2 6 3 4 6" xfId="31694"/>
    <cellStyle name="Navadno 3 2 2 6 3 5" xfId="1878"/>
    <cellStyle name="Navadno 3 2 2 6 3 5 2" xfId="18820"/>
    <cellStyle name="Navadno 3 2 2 6 3 6" xfId="6104"/>
    <cellStyle name="Navadno 3 2 2 6 3 6 2" xfId="20262"/>
    <cellStyle name="Navadno 3 2 2 6 3 7" xfId="10330"/>
    <cellStyle name="Navadno 3 2 2 6 3 7 2" xfId="24488"/>
    <cellStyle name="Navadno 3 2 2 6 3 8" xfId="14588"/>
    <cellStyle name="Navadno 3 2 2 6 3 9" xfId="28537"/>
    <cellStyle name="Navadno 3 2 2 6 4" xfId="785"/>
    <cellStyle name="Navadno 3 2 2 6 4 10" xfId="31695"/>
    <cellStyle name="Navadno 3 2 2 6 4 2" xfId="5046"/>
    <cellStyle name="Navadno 3 2 2 6 4 2 2" xfId="9272"/>
    <cellStyle name="Navadno 3 2 2 6 4 2 2 2" xfId="23430"/>
    <cellStyle name="Navadno 3 2 2 6 4 2 3" xfId="13498"/>
    <cellStyle name="Navadno 3 2 2 6 4 2 3 2" xfId="27656"/>
    <cellStyle name="Navadno 3 2 2 6 4 2 4" xfId="17756"/>
    <cellStyle name="Navadno 3 2 2 6 4 2 5" xfId="30121"/>
    <cellStyle name="Navadno 3 2 2 6 4 2 6" xfId="31696"/>
    <cellStyle name="Navadno 3 2 2 6 4 3" xfId="3638"/>
    <cellStyle name="Navadno 3 2 2 6 4 3 2" xfId="7864"/>
    <cellStyle name="Navadno 3 2 2 6 4 3 2 2" xfId="22022"/>
    <cellStyle name="Navadno 3 2 2 6 4 3 3" xfId="12090"/>
    <cellStyle name="Navadno 3 2 2 6 4 3 3 2" xfId="26248"/>
    <cellStyle name="Navadno 3 2 2 6 4 3 4" xfId="16348"/>
    <cellStyle name="Navadno 3 2 2 6 4 3 5" xfId="29433"/>
    <cellStyle name="Navadno 3 2 2 6 4 3 6" xfId="31697"/>
    <cellStyle name="Navadno 3 2 2 6 4 4" xfId="2230"/>
    <cellStyle name="Navadno 3 2 2 6 4 4 2" xfId="19172"/>
    <cellStyle name="Navadno 3 2 2 6 4 5" xfId="6456"/>
    <cellStyle name="Navadno 3 2 2 6 4 5 2" xfId="20614"/>
    <cellStyle name="Navadno 3 2 2 6 4 6" xfId="10682"/>
    <cellStyle name="Navadno 3 2 2 6 4 6 2" xfId="24840"/>
    <cellStyle name="Navadno 3 2 2 6 4 7" xfId="14940"/>
    <cellStyle name="Navadno 3 2 2 6 4 8" xfId="28713"/>
    <cellStyle name="Navadno 3 2 2 6 4 9" xfId="30825"/>
    <cellStyle name="Navadno 3 2 2 6 5" xfId="4310"/>
    <cellStyle name="Navadno 3 2 2 6 5 2" xfId="8536"/>
    <cellStyle name="Navadno 3 2 2 6 5 2 2" xfId="22694"/>
    <cellStyle name="Navadno 3 2 2 6 5 3" xfId="12762"/>
    <cellStyle name="Navadno 3 2 2 6 5 3 2" xfId="26920"/>
    <cellStyle name="Navadno 3 2 2 6 5 4" xfId="17020"/>
    <cellStyle name="Navadno 3 2 2 6 5 5" xfId="29753"/>
    <cellStyle name="Navadno 3 2 2 6 5 6" xfId="31698"/>
    <cellStyle name="Navadno 3 2 2 6 6" xfId="2902"/>
    <cellStyle name="Navadno 3 2 2 6 6 2" xfId="7128"/>
    <cellStyle name="Navadno 3 2 2 6 6 2 2" xfId="21286"/>
    <cellStyle name="Navadno 3 2 2 6 6 3" xfId="11354"/>
    <cellStyle name="Navadno 3 2 2 6 6 3 2" xfId="25512"/>
    <cellStyle name="Navadno 3 2 2 6 6 4" xfId="15612"/>
    <cellStyle name="Navadno 3 2 2 6 6 5" xfId="29065"/>
    <cellStyle name="Navadno 3 2 2 6 6 6" xfId="31699"/>
    <cellStyle name="Navadno 3 2 2 6 7" xfId="1526"/>
    <cellStyle name="Navadno 3 2 2 6 7 2" xfId="18468"/>
    <cellStyle name="Navadno 3 2 2 6 8" xfId="5752"/>
    <cellStyle name="Navadno 3 2 2 6 8 2" xfId="19910"/>
    <cellStyle name="Navadno 3 2 2 6 9" xfId="9978"/>
    <cellStyle name="Navadno 3 2 2 6 9 2" xfId="24136"/>
    <cellStyle name="Navadno 3 2 2 7" xfId="148"/>
    <cellStyle name="Navadno 3 2 2 7 10" xfId="28426"/>
    <cellStyle name="Navadno 3 2 2 7 11" xfId="30506"/>
    <cellStyle name="Navadno 3 2 2 7 12" xfId="31700"/>
    <cellStyle name="Navadno 3 2 2 7 2" xfId="533"/>
    <cellStyle name="Navadno 3 2 2 7 2 10" xfId="30698"/>
    <cellStyle name="Navadno 3 2 2 7 2 11" xfId="31701"/>
    <cellStyle name="Navadno 3 2 2 7 2 2" xfId="1237"/>
    <cellStyle name="Navadno 3 2 2 7 2 2 10" xfId="31702"/>
    <cellStyle name="Navadno 3 2 2 7 2 2 2" xfId="5498"/>
    <cellStyle name="Navadno 3 2 2 7 2 2 2 2" xfId="9724"/>
    <cellStyle name="Navadno 3 2 2 7 2 2 2 2 2" xfId="23882"/>
    <cellStyle name="Navadno 3 2 2 7 2 2 2 3" xfId="13950"/>
    <cellStyle name="Navadno 3 2 2 7 2 2 2 3 2" xfId="28108"/>
    <cellStyle name="Navadno 3 2 2 7 2 2 2 4" xfId="18208"/>
    <cellStyle name="Navadno 3 2 2 7 2 2 2 5" xfId="30346"/>
    <cellStyle name="Navadno 3 2 2 7 2 2 2 6" xfId="31703"/>
    <cellStyle name="Navadno 3 2 2 7 2 2 3" xfId="4090"/>
    <cellStyle name="Navadno 3 2 2 7 2 2 3 2" xfId="8316"/>
    <cellStyle name="Navadno 3 2 2 7 2 2 3 2 2" xfId="22474"/>
    <cellStyle name="Navadno 3 2 2 7 2 2 3 3" xfId="12542"/>
    <cellStyle name="Navadno 3 2 2 7 2 2 3 3 2" xfId="26700"/>
    <cellStyle name="Navadno 3 2 2 7 2 2 3 4" xfId="16800"/>
    <cellStyle name="Navadno 3 2 2 7 2 2 3 5" xfId="29658"/>
    <cellStyle name="Navadno 3 2 2 7 2 2 3 6" xfId="31704"/>
    <cellStyle name="Navadno 3 2 2 7 2 2 4" xfId="2682"/>
    <cellStyle name="Navadno 3 2 2 7 2 2 4 2" xfId="19624"/>
    <cellStyle name="Navadno 3 2 2 7 2 2 5" xfId="6908"/>
    <cellStyle name="Navadno 3 2 2 7 2 2 5 2" xfId="21066"/>
    <cellStyle name="Navadno 3 2 2 7 2 2 6" xfId="11134"/>
    <cellStyle name="Navadno 3 2 2 7 2 2 6 2" xfId="25292"/>
    <cellStyle name="Navadno 3 2 2 7 2 2 7" xfId="15392"/>
    <cellStyle name="Navadno 3 2 2 7 2 2 8" xfId="28938"/>
    <cellStyle name="Navadno 3 2 2 7 2 2 9" xfId="31050"/>
    <cellStyle name="Navadno 3 2 2 7 2 3" xfId="4794"/>
    <cellStyle name="Navadno 3 2 2 7 2 3 2" xfId="9020"/>
    <cellStyle name="Navadno 3 2 2 7 2 3 2 2" xfId="23178"/>
    <cellStyle name="Navadno 3 2 2 7 2 3 3" xfId="13246"/>
    <cellStyle name="Navadno 3 2 2 7 2 3 3 2" xfId="27404"/>
    <cellStyle name="Navadno 3 2 2 7 2 3 4" xfId="17504"/>
    <cellStyle name="Navadno 3 2 2 7 2 3 5" xfId="29994"/>
    <cellStyle name="Navadno 3 2 2 7 2 3 6" xfId="31705"/>
    <cellStyle name="Navadno 3 2 2 7 2 4" xfId="3386"/>
    <cellStyle name="Navadno 3 2 2 7 2 4 2" xfId="7612"/>
    <cellStyle name="Navadno 3 2 2 7 2 4 2 2" xfId="21770"/>
    <cellStyle name="Navadno 3 2 2 7 2 4 3" xfId="11838"/>
    <cellStyle name="Navadno 3 2 2 7 2 4 3 2" xfId="25996"/>
    <cellStyle name="Navadno 3 2 2 7 2 4 4" xfId="16096"/>
    <cellStyle name="Navadno 3 2 2 7 2 4 5" xfId="29306"/>
    <cellStyle name="Navadno 3 2 2 7 2 4 6" xfId="31706"/>
    <cellStyle name="Navadno 3 2 2 7 2 5" xfId="1978"/>
    <cellStyle name="Navadno 3 2 2 7 2 5 2" xfId="18920"/>
    <cellStyle name="Navadno 3 2 2 7 2 6" xfId="6204"/>
    <cellStyle name="Navadno 3 2 2 7 2 6 2" xfId="20362"/>
    <cellStyle name="Navadno 3 2 2 7 2 7" xfId="10430"/>
    <cellStyle name="Navadno 3 2 2 7 2 7 2" xfId="24588"/>
    <cellStyle name="Navadno 3 2 2 7 2 8" xfId="14688"/>
    <cellStyle name="Navadno 3 2 2 7 2 9" xfId="28586"/>
    <cellStyle name="Navadno 3 2 2 7 3" xfId="885"/>
    <cellStyle name="Navadno 3 2 2 7 3 10" xfId="31707"/>
    <cellStyle name="Navadno 3 2 2 7 3 2" xfId="5146"/>
    <cellStyle name="Navadno 3 2 2 7 3 2 2" xfId="9372"/>
    <cellStyle name="Navadno 3 2 2 7 3 2 2 2" xfId="23530"/>
    <cellStyle name="Navadno 3 2 2 7 3 2 3" xfId="13598"/>
    <cellStyle name="Navadno 3 2 2 7 3 2 3 2" xfId="27756"/>
    <cellStyle name="Navadno 3 2 2 7 3 2 4" xfId="17856"/>
    <cellStyle name="Navadno 3 2 2 7 3 2 5" xfId="30170"/>
    <cellStyle name="Navadno 3 2 2 7 3 2 6" xfId="31708"/>
    <cellStyle name="Navadno 3 2 2 7 3 3" xfId="3738"/>
    <cellStyle name="Navadno 3 2 2 7 3 3 2" xfId="7964"/>
    <cellStyle name="Navadno 3 2 2 7 3 3 2 2" xfId="22122"/>
    <cellStyle name="Navadno 3 2 2 7 3 3 3" xfId="12190"/>
    <cellStyle name="Navadno 3 2 2 7 3 3 3 2" xfId="26348"/>
    <cellStyle name="Navadno 3 2 2 7 3 3 4" xfId="16448"/>
    <cellStyle name="Navadno 3 2 2 7 3 3 5" xfId="29482"/>
    <cellStyle name="Navadno 3 2 2 7 3 3 6" xfId="31709"/>
    <cellStyle name="Navadno 3 2 2 7 3 4" xfId="2330"/>
    <cellStyle name="Navadno 3 2 2 7 3 4 2" xfId="19272"/>
    <cellStyle name="Navadno 3 2 2 7 3 5" xfId="6556"/>
    <cellStyle name="Navadno 3 2 2 7 3 5 2" xfId="20714"/>
    <cellStyle name="Navadno 3 2 2 7 3 6" xfId="10782"/>
    <cellStyle name="Navadno 3 2 2 7 3 6 2" xfId="24940"/>
    <cellStyle name="Navadno 3 2 2 7 3 7" xfId="15040"/>
    <cellStyle name="Navadno 3 2 2 7 3 8" xfId="28762"/>
    <cellStyle name="Navadno 3 2 2 7 3 9" xfId="30874"/>
    <cellStyle name="Navadno 3 2 2 7 4" xfId="4410"/>
    <cellStyle name="Navadno 3 2 2 7 4 2" xfId="8636"/>
    <cellStyle name="Navadno 3 2 2 7 4 2 2" xfId="22794"/>
    <cellStyle name="Navadno 3 2 2 7 4 3" xfId="12862"/>
    <cellStyle name="Navadno 3 2 2 7 4 3 2" xfId="27020"/>
    <cellStyle name="Navadno 3 2 2 7 4 4" xfId="17120"/>
    <cellStyle name="Navadno 3 2 2 7 4 5" xfId="29802"/>
    <cellStyle name="Navadno 3 2 2 7 4 6" xfId="31710"/>
    <cellStyle name="Navadno 3 2 2 7 5" xfId="3002"/>
    <cellStyle name="Navadno 3 2 2 7 5 2" xfId="7228"/>
    <cellStyle name="Navadno 3 2 2 7 5 2 2" xfId="21386"/>
    <cellStyle name="Navadno 3 2 2 7 5 3" xfId="11454"/>
    <cellStyle name="Navadno 3 2 2 7 5 3 2" xfId="25612"/>
    <cellStyle name="Navadno 3 2 2 7 5 4" xfId="15712"/>
    <cellStyle name="Navadno 3 2 2 7 5 5" xfId="29114"/>
    <cellStyle name="Navadno 3 2 2 7 5 6" xfId="31711"/>
    <cellStyle name="Navadno 3 2 2 7 6" xfId="1594"/>
    <cellStyle name="Navadno 3 2 2 7 6 2" xfId="18536"/>
    <cellStyle name="Navadno 3 2 2 7 7" xfId="5820"/>
    <cellStyle name="Navadno 3 2 2 7 7 2" xfId="19978"/>
    <cellStyle name="Navadno 3 2 2 7 8" xfId="10046"/>
    <cellStyle name="Navadno 3 2 2 7 8 2" xfId="24204"/>
    <cellStyle name="Navadno 3 2 2 7 9" xfId="14304"/>
    <cellStyle name="Navadno 3 2 2 8" xfId="180"/>
    <cellStyle name="Navadno 3 2 2 8 10" xfId="28442"/>
    <cellStyle name="Navadno 3 2 2 8 11" xfId="30522"/>
    <cellStyle name="Navadno 3 2 2 8 12" xfId="31712"/>
    <cellStyle name="Navadno 3 2 2 8 2" xfId="405"/>
    <cellStyle name="Navadno 3 2 2 8 2 10" xfId="30634"/>
    <cellStyle name="Navadno 3 2 2 8 2 11" xfId="31713"/>
    <cellStyle name="Navadno 3 2 2 8 2 2" xfId="1109"/>
    <cellStyle name="Navadno 3 2 2 8 2 2 10" xfId="31714"/>
    <cellStyle name="Navadno 3 2 2 8 2 2 2" xfId="5370"/>
    <cellStyle name="Navadno 3 2 2 8 2 2 2 2" xfId="9596"/>
    <cellStyle name="Navadno 3 2 2 8 2 2 2 2 2" xfId="23754"/>
    <cellStyle name="Navadno 3 2 2 8 2 2 2 3" xfId="13822"/>
    <cellStyle name="Navadno 3 2 2 8 2 2 2 3 2" xfId="27980"/>
    <cellStyle name="Navadno 3 2 2 8 2 2 2 4" xfId="18080"/>
    <cellStyle name="Navadno 3 2 2 8 2 2 2 5" xfId="30282"/>
    <cellStyle name="Navadno 3 2 2 8 2 2 2 6" xfId="31715"/>
    <cellStyle name="Navadno 3 2 2 8 2 2 3" xfId="3962"/>
    <cellStyle name="Navadno 3 2 2 8 2 2 3 2" xfId="8188"/>
    <cellStyle name="Navadno 3 2 2 8 2 2 3 2 2" xfId="22346"/>
    <cellStyle name="Navadno 3 2 2 8 2 2 3 3" xfId="12414"/>
    <cellStyle name="Navadno 3 2 2 8 2 2 3 3 2" xfId="26572"/>
    <cellStyle name="Navadno 3 2 2 8 2 2 3 4" xfId="16672"/>
    <cellStyle name="Navadno 3 2 2 8 2 2 3 5" xfId="29594"/>
    <cellStyle name="Navadno 3 2 2 8 2 2 3 6" xfId="31716"/>
    <cellStyle name="Navadno 3 2 2 8 2 2 4" xfId="2554"/>
    <cellStyle name="Navadno 3 2 2 8 2 2 4 2" xfId="19496"/>
    <cellStyle name="Navadno 3 2 2 8 2 2 5" xfId="6780"/>
    <cellStyle name="Navadno 3 2 2 8 2 2 5 2" xfId="20938"/>
    <cellStyle name="Navadno 3 2 2 8 2 2 6" xfId="11006"/>
    <cellStyle name="Navadno 3 2 2 8 2 2 6 2" xfId="25164"/>
    <cellStyle name="Navadno 3 2 2 8 2 2 7" xfId="15264"/>
    <cellStyle name="Navadno 3 2 2 8 2 2 8" xfId="28874"/>
    <cellStyle name="Navadno 3 2 2 8 2 2 9" xfId="30986"/>
    <cellStyle name="Navadno 3 2 2 8 2 3" xfId="4666"/>
    <cellStyle name="Navadno 3 2 2 8 2 3 2" xfId="8892"/>
    <cellStyle name="Navadno 3 2 2 8 2 3 2 2" xfId="23050"/>
    <cellStyle name="Navadno 3 2 2 8 2 3 3" xfId="13118"/>
    <cellStyle name="Navadno 3 2 2 8 2 3 3 2" xfId="27276"/>
    <cellStyle name="Navadno 3 2 2 8 2 3 4" xfId="17376"/>
    <cellStyle name="Navadno 3 2 2 8 2 3 5" xfId="29930"/>
    <cellStyle name="Navadno 3 2 2 8 2 3 6" xfId="31717"/>
    <cellStyle name="Navadno 3 2 2 8 2 4" xfId="3258"/>
    <cellStyle name="Navadno 3 2 2 8 2 4 2" xfId="7484"/>
    <cellStyle name="Navadno 3 2 2 8 2 4 2 2" xfId="21642"/>
    <cellStyle name="Navadno 3 2 2 8 2 4 3" xfId="11710"/>
    <cellStyle name="Navadno 3 2 2 8 2 4 3 2" xfId="25868"/>
    <cellStyle name="Navadno 3 2 2 8 2 4 4" xfId="15968"/>
    <cellStyle name="Navadno 3 2 2 8 2 4 5" xfId="29242"/>
    <cellStyle name="Navadno 3 2 2 8 2 4 6" xfId="31718"/>
    <cellStyle name="Navadno 3 2 2 8 2 5" xfId="1850"/>
    <cellStyle name="Navadno 3 2 2 8 2 5 2" xfId="18792"/>
    <cellStyle name="Navadno 3 2 2 8 2 6" xfId="6076"/>
    <cellStyle name="Navadno 3 2 2 8 2 6 2" xfId="20234"/>
    <cellStyle name="Navadno 3 2 2 8 2 7" xfId="10302"/>
    <cellStyle name="Navadno 3 2 2 8 2 7 2" xfId="24460"/>
    <cellStyle name="Navadno 3 2 2 8 2 8" xfId="14560"/>
    <cellStyle name="Navadno 3 2 2 8 2 9" xfId="28522"/>
    <cellStyle name="Navadno 3 2 2 8 3" xfId="757"/>
    <cellStyle name="Navadno 3 2 2 8 3 10" xfId="31719"/>
    <cellStyle name="Navadno 3 2 2 8 3 2" xfId="5018"/>
    <cellStyle name="Navadno 3 2 2 8 3 2 2" xfId="9244"/>
    <cellStyle name="Navadno 3 2 2 8 3 2 2 2" xfId="23402"/>
    <cellStyle name="Navadno 3 2 2 8 3 2 3" xfId="13470"/>
    <cellStyle name="Navadno 3 2 2 8 3 2 3 2" xfId="27628"/>
    <cellStyle name="Navadno 3 2 2 8 3 2 4" xfId="17728"/>
    <cellStyle name="Navadno 3 2 2 8 3 2 5" xfId="30106"/>
    <cellStyle name="Navadno 3 2 2 8 3 2 6" xfId="31720"/>
    <cellStyle name="Navadno 3 2 2 8 3 3" xfId="3610"/>
    <cellStyle name="Navadno 3 2 2 8 3 3 2" xfId="7836"/>
    <cellStyle name="Navadno 3 2 2 8 3 3 2 2" xfId="21994"/>
    <cellStyle name="Navadno 3 2 2 8 3 3 3" xfId="12062"/>
    <cellStyle name="Navadno 3 2 2 8 3 3 3 2" xfId="26220"/>
    <cellStyle name="Navadno 3 2 2 8 3 3 4" xfId="16320"/>
    <cellStyle name="Navadno 3 2 2 8 3 3 5" xfId="29418"/>
    <cellStyle name="Navadno 3 2 2 8 3 3 6" xfId="31721"/>
    <cellStyle name="Navadno 3 2 2 8 3 4" xfId="2202"/>
    <cellStyle name="Navadno 3 2 2 8 3 4 2" xfId="19144"/>
    <cellStyle name="Navadno 3 2 2 8 3 5" xfId="6428"/>
    <cellStyle name="Navadno 3 2 2 8 3 5 2" xfId="20586"/>
    <cellStyle name="Navadno 3 2 2 8 3 6" xfId="10654"/>
    <cellStyle name="Navadno 3 2 2 8 3 6 2" xfId="24812"/>
    <cellStyle name="Navadno 3 2 2 8 3 7" xfId="14912"/>
    <cellStyle name="Navadno 3 2 2 8 3 8" xfId="28698"/>
    <cellStyle name="Navadno 3 2 2 8 3 9" xfId="30810"/>
    <cellStyle name="Navadno 3 2 2 8 4" xfId="4442"/>
    <cellStyle name="Navadno 3 2 2 8 4 2" xfId="8668"/>
    <cellStyle name="Navadno 3 2 2 8 4 2 2" xfId="22826"/>
    <cellStyle name="Navadno 3 2 2 8 4 3" xfId="12894"/>
    <cellStyle name="Navadno 3 2 2 8 4 3 2" xfId="27052"/>
    <cellStyle name="Navadno 3 2 2 8 4 4" xfId="17152"/>
    <cellStyle name="Navadno 3 2 2 8 4 5" xfId="29818"/>
    <cellStyle name="Navadno 3 2 2 8 4 6" xfId="31722"/>
    <cellStyle name="Navadno 3 2 2 8 5" xfId="3034"/>
    <cellStyle name="Navadno 3 2 2 8 5 2" xfId="7260"/>
    <cellStyle name="Navadno 3 2 2 8 5 2 2" xfId="21418"/>
    <cellStyle name="Navadno 3 2 2 8 5 3" xfId="11486"/>
    <cellStyle name="Navadno 3 2 2 8 5 3 2" xfId="25644"/>
    <cellStyle name="Navadno 3 2 2 8 5 4" xfId="15744"/>
    <cellStyle name="Navadno 3 2 2 8 5 5" xfId="29130"/>
    <cellStyle name="Navadno 3 2 2 8 5 6" xfId="31723"/>
    <cellStyle name="Navadno 3 2 2 8 6" xfId="1626"/>
    <cellStyle name="Navadno 3 2 2 8 6 2" xfId="18568"/>
    <cellStyle name="Navadno 3 2 2 8 7" xfId="5852"/>
    <cellStyle name="Navadno 3 2 2 8 7 2" xfId="20010"/>
    <cellStyle name="Navadno 3 2 2 8 8" xfId="10078"/>
    <cellStyle name="Navadno 3 2 2 8 8 2" xfId="24236"/>
    <cellStyle name="Navadno 3 2 2 8 9" xfId="14336"/>
    <cellStyle name="Navadno 3 2 2 9" xfId="322"/>
    <cellStyle name="Navadno 3 2 2 9 10" xfId="28491"/>
    <cellStyle name="Navadno 3 2 2 9 11" xfId="30591"/>
    <cellStyle name="Navadno 3 2 2 9 12" xfId="31724"/>
    <cellStyle name="Navadno 3 2 2 9 2" xfId="674"/>
    <cellStyle name="Navadno 3 2 2 9 2 10" xfId="30767"/>
    <cellStyle name="Navadno 3 2 2 9 2 11" xfId="31725"/>
    <cellStyle name="Navadno 3 2 2 9 2 2" xfId="1378"/>
    <cellStyle name="Navadno 3 2 2 9 2 2 10" xfId="31726"/>
    <cellStyle name="Navadno 3 2 2 9 2 2 2" xfId="5639"/>
    <cellStyle name="Navadno 3 2 2 9 2 2 2 2" xfId="9865"/>
    <cellStyle name="Navadno 3 2 2 9 2 2 2 2 2" xfId="24023"/>
    <cellStyle name="Navadno 3 2 2 9 2 2 2 3" xfId="14091"/>
    <cellStyle name="Navadno 3 2 2 9 2 2 2 3 2" xfId="28249"/>
    <cellStyle name="Navadno 3 2 2 9 2 2 2 4" xfId="18349"/>
    <cellStyle name="Navadno 3 2 2 9 2 2 2 5" xfId="30415"/>
    <cellStyle name="Navadno 3 2 2 9 2 2 2 6" xfId="31727"/>
    <cellStyle name="Navadno 3 2 2 9 2 2 3" xfId="4231"/>
    <cellStyle name="Navadno 3 2 2 9 2 2 3 2" xfId="8457"/>
    <cellStyle name="Navadno 3 2 2 9 2 2 3 2 2" xfId="22615"/>
    <cellStyle name="Navadno 3 2 2 9 2 2 3 3" xfId="12683"/>
    <cellStyle name="Navadno 3 2 2 9 2 2 3 3 2" xfId="26841"/>
    <cellStyle name="Navadno 3 2 2 9 2 2 3 4" xfId="16941"/>
    <cellStyle name="Navadno 3 2 2 9 2 2 3 5" xfId="29727"/>
    <cellStyle name="Navadno 3 2 2 9 2 2 3 6" xfId="31728"/>
    <cellStyle name="Navadno 3 2 2 9 2 2 4" xfId="2823"/>
    <cellStyle name="Navadno 3 2 2 9 2 2 4 2" xfId="19765"/>
    <cellStyle name="Navadno 3 2 2 9 2 2 5" xfId="7049"/>
    <cellStyle name="Navadno 3 2 2 9 2 2 5 2" xfId="21207"/>
    <cellStyle name="Navadno 3 2 2 9 2 2 6" xfId="11275"/>
    <cellStyle name="Navadno 3 2 2 9 2 2 6 2" xfId="25433"/>
    <cellStyle name="Navadno 3 2 2 9 2 2 7" xfId="15533"/>
    <cellStyle name="Navadno 3 2 2 9 2 2 8" xfId="29007"/>
    <cellStyle name="Navadno 3 2 2 9 2 2 9" xfId="31119"/>
    <cellStyle name="Navadno 3 2 2 9 2 3" xfId="4935"/>
    <cellStyle name="Navadno 3 2 2 9 2 3 2" xfId="9161"/>
    <cellStyle name="Navadno 3 2 2 9 2 3 2 2" xfId="23319"/>
    <cellStyle name="Navadno 3 2 2 9 2 3 3" xfId="13387"/>
    <cellStyle name="Navadno 3 2 2 9 2 3 3 2" xfId="27545"/>
    <cellStyle name="Navadno 3 2 2 9 2 3 4" xfId="17645"/>
    <cellStyle name="Navadno 3 2 2 9 2 3 5" xfId="30063"/>
    <cellStyle name="Navadno 3 2 2 9 2 3 6" xfId="31729"/>
    <cellStyle name="Navadno 3 2 2 9 2 4" xfId="3527"/>
    <cellStyle name="Navadno 3 2 2 9 2 4 2" xfId="7753"/>
    <cellStyle name="Navadno 3 2 2 9 2 4 2 2" xfId="21911"/>
    <cellStyle name="Navadno 3 2 2 9 2 4 3" xfId="11979"/>
    <cellStyle name="Navadno 3 2 2 9 2 4 3 2" xfId="26137"/>
    <cellStyle name="Navadno 3 2 2 9 2 4 4" xfId="16237"/>
    <cellStyle name="Navadno 3 2 2 9 2 4 5" xfId="29375"/>
    <cellStyle name="Navadno 3 2 2 9 2 4 6" xfId="31730"/>
    <cellStyle name="Navadno 3 2 2 9 2 5" xfId="2119"/>
    <cellStyle name="Navadno 3 2 2 9 2 5 2" xfId="19061"/>
    <cellStyle name="Navadno 3 2 2 9 2 6" xfId="6345"/>
    <cellStyle name="Navadno 3 2 2 9 2 6 2" xfId="20503"/>
    <cellStyle name="Navadno 3 2 2 9 2 7" xfId="10571"/>
    <cellStyle name="Navadno 3 2 2 9 2 7 2" xfId="24729"/>
    <cellStyle name="Navadno 3 2 2 9 2 8" xfId="14829"/>
    <cellStyle name="Navadno 3 2 2 9 2 9" xfId="28655"/>
    <cellStyle name="Navadno 3 2 2 9 3" xfId="1026"/>
    <cellStyle name="Navadno 3 2 2 9 3 10" xfId="31731"/>
    <cellStyle name="Navadno 3 2 2 9 3 2" xfId="5287"/>
    <cellStyle name="Navadno 3 2 2 9 3 2 2" xfId="9513"/>
    <cellStyle name="Navadno 3 2 2 9 3 2 2 2" xfId="23671"/>
    <cellStyle name="Navadno 3 2 2 9 3 2 3" xfId="13739"/>
    <cellStyle name="Navadno 3 2 2 9 3 2 3 2" xfId="27897"/>
    <cellStyle name="Navadno 3 2 2 9 3 2 4" xfId="17997"/>
    <cellStyle name="Navadno 3 2 2 9 3 2 5" xfId="30239"/>
    <cellStyle name="Navadno 3 2 2 9 3 2 6" xfId="31732"/>
    <cellStyle name="Navadno 3 2 2 9 3 3" xfId="3879"/>
    <cellStyle name="Navadno 3 2 2 9 3 3 2" xfId="8105"/>
    <cellStyle name="Navadno 3 2 2 9 3 3 2 2" xfId="22263"/>
    <cellStyle name="Navadno 3 2 2 9 3 3 3" xfId="12331"/>
    <cellStyle name="Navadno 3 2 2 9 3 3 3 2" xfId="26489"/>
    <cellStyle name="Navadno 3 2 2 9 3 3 4" xfId="16589"/>
    <cellStyle name="Navadno 3 2 2 9 3 3 5" xfId="29551"/>
    <cellStyle name="Navadno 3 2 2 9 3 3 6" xfId="31733"/>
    <cellStyle name="Navadno 3 2 2 9 3 4" xfId="2471"/>
    <cellStyle name="Navadno 3 2 2 9 3 4 2" xfId="19413"/>
    <cellStyle name="Navadno 3 2 2 9 3 5" xfId="6697"/>
    <cellStyle name="Navadno 3 2 2 9 3 5 2" xfId="20855"/>
    <cellStyle name="Navadno 3 2 2 9 3 6" xfId="10923"/>
    <cellStyle name="Navadno 3 2 2 9 3 6 2" xfId="25081"/>
    <cellStyle name="Navadno 3 2 2 9 3 7" xfId="15181"/>
    <cellStyle name="Navadno 3 2 2 9 3 8" xfId="28831"/>
    <cellStyle name="Navadno 3 2 2 9 3 9" xfId="30943"/>
    <cellStyle name="Navadno 3 2 2 9 4" xfId="4583"/>
    <cellStyle name="Navadno 3 2 2 9 4 2" xfId="8809"/>
    <cellStyle name="Navadno 3 2 2 9 4 2 2" xfId="22967"/>
    <cellStyle name="Navadno 3 2 2 9 4 3" xfId="13035"/>
    <cellStyle name="Navadno 3 2 2 9 4 3 2" xfId="27193"/>
    <cellStyle name="Navadno 3 2 2 9 4 4" xfId="17293"/>
    <cellStyle name="Navadno 3 2 2 9 4 5" xfId="29887"/>
    <cellStyle name="Navadno 3 2 2 9 4 6" xfId="31734"/>
    <cellStyle name="Navadno 3 2 2 9 5" xfId="3175"/>
    <cellStyle name="Navadno 3 2 2 9 5 2" xfId="7401"/>
    <cellStyle name="Navadno 3 2 2 9 5 2 2" xfId="21559"/>
    <cellStyle name="Navadno 3 2 2 9 5 3" xfId="11627"/>
    <cellStyle name="Navadno 3 2 2 9 5 3 2" xfId="25785"/>
    <cellStyle name="Navadno 3 2 2 9 5 4" xfId="15885"/>
    <cellStyle name="Navadno 3 2 2 9 5 5" xfId="29199"/>
    <cellStyle name="Navadno 3 2 2 9 5 6" xfId="31735"/>
    <cellStyle name="Navadno 3 2 2 9 6" xfId="1767"/>
    <cellStyle name="Navadno 3 2 2 9 6 2" xfId="18709"/>
    <cellStyle name="Navadno 3 2 2 9 7" xfId="5993"/>
    <cellStyle name="Navadno 3 2 2 9 7 2" xfId="20151"/>
    <cellStyle name="Navadno 3 2 2 9 8" xfId="10219"/>
    <cellStyle name="Navadno 3 2 2 9 8 2" xfId="24377"/>
    <cellStyle name="Navadno 3 2 2 9 9" xfId="14477"/>
    <cellStyle name="Navadno 3 2 20" xfId="28328"/>
    <cellStyle name="Navadno 3 2 21" xfId="30440"/>
    <cellStyle name="Navadno 3 2 22" xfId="31184"/>
    <cellStyle name="Navadno 3 2 3" xfId="18"/>
    <cellStyle name="Navadno 3 2 3 10" xfId="729"/>
    <cellStyle name="Navadno 3 2 3 10 10" xfId="31737"/>
    <cellStyle name="Navadno 3 2 3 10 2" xfId="4990"/>
    <cellStyle name="Navadno 3 2 3 10 2 2" xfId="9216"/>
    <cellStyle name="Navadno 3 2 3 10 2 2 2" xfId="23374"/>
    <cellStyle name="Navadno 3 2 3 10 2 3" xfId="13442"/>
    <cellStyle name="Navadno 3 2 3 10 2 3 2" xfId="27600"/>
    <cellStyle name="Navadno 3 2 3 10 2 4" xfId="17700"/>
    <cellStyle name="Navadno 3 2 3 10 2 5" xfId="30092"/>
    <cellStyle name="Navadno 3 2 3 10 2 6" xfId="31738"/>
    <cellStyle name="Navadno 3 2 3 10 3" xfId="3582"/>
    <cellStyle name="Navadno 3 2 3 10 3 2" xfId="7808"/>
    <cellStyle name="Navadno 3 2 3 10 3 2 2" xfId="21966"/>
    <cellStyle name="Navadno 3 2 3 10 3 3" xfId="12034"/>
    <cellStyle name="Navadno 3 2 3 10 3 3 2" xfId="26192"/>
    <cellStyle name="Navadno 3 2 3 10 3 4" xfId="16292"/>
    <cellStyle name="Navadno 3 2 3 10 3 5" xfId="29404"/>
    <cellStyle name="Navadno 3 2 3 10 3 6" xfId="31739"/>
    <cellStyle name="Navadno 3 2 3 10 4" xfId="2174"/>
    <cellStyle name="Navadno 3 2 3 10 4 2" xfId="19116"/>
    <cellStyle name="Navadno 3 2 3 10 5" xfId="6400"/>
    <cellStyle name="Navadno 3 2 3 10 5 2" xfId="20558"/>
    <cellStyle name="Navadno 3 2 3 10 6" xfId="10626"/>
    <cellStyle name="Navadno 3 2 3 10 6 2" xfId="24784"/>
    <cellStyle name="Navadno 3 2 3 10 7" xfId="14884"/>
    <cellStyle name="Navadno 3 2 3 10 8" xfId="28684"/>
    <cellStyle name="Navadno 3 2 3 10 9" xfId="30796"/>
    <cellStyle name="Navadno 3 2 3 11" xfId="1432"/>
    <cellStyle name="Navadno 3 2 3 11 2" xfId="4286"/>
    <cellStyle name="Navadno 3 2 3 11 2 2" xfId="19820"/>
    <cellStyle name="Navadno 3 2 3 11 3" xfId="8512"/>
    <cellStyle name="Navadno 3 2 3 11 3 2" xfId="22670"/>
    <cellStyle name="Navadno 3 2 3 11 4" xfId="12738"/>
    <cellStyle name="Navadno 3 2 3 11 4 2" xfId="26896"/>
    <cellStyle name="Navadno 3 2 3 11 5" xfId="16996"/>
    <cellStyle name="Navadno 3 2 3 11 6" xfId="29036"/>
    <cellStyle name="Navadno 3 2 3 11 7" xfId="31740"/>
    <cellStyle name="Navadno 3 2 3 12" xfId="2878"/>
    <cellStyle name="Navadno 3 2 3 12 2" xfId="7104"/>
    <cellStyle name="Navadno 3 2 3 12 2 2" xfId="21262"/>
    <cellStyle name="Navadno 3 2 3 12 3" xfId="11330"/>
    <cellStyle name="Navadno 3 2 3 12 3 2" xfId="25488"/>
    <cellStyle name="Navadno 3 2 3 12 4" xfId="15588"/>
    <cellStyle name="Navadno 3 2 3 12 5" xfId="29052"/>
    <cellStyle name="Navadno 3 2 3 12 6" xfId="31741"/>
    <cellStyle name="Navadno 3 2 3 13" xfId="1469"/>
    <cellStyle name="Navadno 3 2 3 13 2" xfId="18411"/>
    <cellStyle name="Navadno 3 2 3 14" xfId="5695"/>
    <cellStyle name="Navadno 3 2 3 14 2" xfId="19853"/>
    <cellStyle name="Navadno 3 2 3 15" xfId="9921"/>
    <cellStyle name="Navadno 3 2 3 15 2" xfId="24079"/>
    <cellStyle name="Navadno 3 2 3 16" xfId="14145"/>
    <cellStyle name="Navadno 3 2 3 16 2" xfId="28303"/>
    <cellStyle name="Navadno 3 2 3 17" xfId="14179"/>
    <cellStyle name="Navadno 3 2 3 18" xfId="28332"/>
    <cellStyle name="Navadno 3 2 3 19" xfId="30444"/>
    <cellStyle name="Navadno 3 2 3 2" xfId="34"/>
    <cellStyle name="Navadno 3 2 3 2 10" xfId="1448"/>
    <cellStyle name="Navadno 3 2 3 2 10 2" xfId="4302"/>
    <cellStyle name="Navadno 3 2 3 2 10 2 2" xfId="19836"/>
    <cellStyle name="Navadno 3 2 3 2 10 3" xfId="8528"/>
    <cellStyle name="Navadno 3 2 3 2 10 3 2" xfId="22686"/>
    <cellStyle name="Navadno 3 2 3 2 10 4" xfId="12754"/>
    <cellStyle name="Navadno 3 2 3 2 10 4 2" xfId="26912"/>
    <cellStyle name="Navadno 3 2 3 2 10 5" xfId="17012"/>
    <cellStyle name="Navadno 3 2 3 2 10 6" xfId="29044"/>
    <cellStyle name="Navadno 3 2 3 2 10 7" xfId="31743"/>
    <cellStyle name="Navadno 3 2 3 2 11" xfId="2894"/>
    <cellStyle name="Navadno 3 2 3 2 11 2" xfId="7120"/>
    <cellStyle name="Navadno 3 2 3 2 11 2 2" xfId="21278"/>
    <cellStyle name="Navadno 3 2 3 2 11 3" xfId="11346"/>
    <cellStyle name="Navadno 3 2 3 2 11 3 2" xfId="25504"/>
    <cellStyle name="Navadno 3 2 3 2 11 4" xfId="15604"/>
    <cellStyle name="Navadno 3 2 3 2 11 5" xfId="29060"/>
    <cellStyle name="Navadno 3 2 3 2 11 6" xfId="31744"/>
    <cellStyle name="Navadno 3 2 3 2 12" xfId="1485"/>
    <cellStyle name="Navadno 3 2 3 2 12 2" xfId="18427"/>
    <cellStyle name="Navadno 3 2 3 2 13" xfId="5711"/>
    <cellStyle name="Navadno 3 2 3 2 13 2" xfId="19869"/>
    <cellStyle name="Navadno 3 2 3 2 14" xfId="9937"/>
    <cellStyle name="Navadno 3 2 3 2 14 2" xfId="24095"/>
    <cellStyle name="Navadno 3 2 3 2 15" xfId="14161"/>
    <cellStyle name="Navadno 3 2 3 2 15 2" xfId="28319"/>
    <cellStyle name="Navadno 3 2 3 2 16" xfId="14195"/>
    <cellStyle name="Navadno 3 2 3 2 17" xfId="28340"/>
    <cellStyle name="Navadno 3 2 3 2 18" xfId="30452"/>
    <cellStyle name="Navadno 3 2 3 2 19" xfId="31742"/>
    <cellStyle name="Navadno 3 2 3 2 2" xfId="103"/>
    <cellStyle name="Navadno 3 2 3 2 2 10" xfId="9969"/>
    <cellStyle name="Navadno 3 2 3 2 2 10 2" xfId="24127"/>
    <cellStyle name="Navadno 3 2 3 2 2 11" xfId="14227"/>
    <cellStyle name="Navadno 3 2 3 2 2 12" xfId="28372"/>
    <cellStyle name="Navadno 3 2 3 2 2 13" xfId="30484"/>
    <cellStyle name="Navadno 3 2 3 2 2 14" xfId="31745"/>
    <cellStyle name="Navadno 3 2 3 2 2 2" xfId="263"/>
    <cellStyle name="Navadno 3 2 3 2 2 2 10" xfId="28404"/>
    <cellStyle name="Navadno 3 2 3 2 2 2 11" xfId="30564"/>
    <cellStyle name="Navadno 3 2 3 2 2 2 12" xfId="31746"/>
    <cellStyle name="Navadno 3 2 3 2 2 2 2" xfId="616"/>
    <cellStyle name="Navadno 3 2 3 2 2 2 2 10" xfId="30740"/>
    <cellStyle name="Navadno 3 2 3 2 2 2 2 11" xfId="31747"/>
    <cellStyle name="Navadno 3 2 3 2 2 2 2 2" xfId="1320"/>
    <cellStyle name="Navadno 3 2 3 2 2 2 2 2 10" xfId="31748"/>
    <cellStyle name="Navadno 3 2 3 2 2 2 2 2 2" xfId="5581"/>
    <cellStyle name="Navadno 3 2 3 2 2 2 2 2 2 2" xfId="9807"/>
    <cellStyle name="Navadno 3 2 3 2 2 2 2 2 2 2 2" xfId="23965"/>
    <cellStyle name="Navadno 3 2 3 2 2 2 2 2 2 3" xfId="14033"/>
    <cellStyle name="Navadno 3 2 3 2 2 2 2 2 2 3 2" xfId="28191"/>
    <cellStyle name="Navadno 3 2 3 2 2 2 2 2 2 4" xfId="18291"/>
    <cellStyle name="Navadno 3 2 3 2 2 2 2 2 2 5" xfId="30388"/>
    <cellStyle name="Navadno 3 2 3 2 2 2 2 2 2 6" xfId="31749"/>
    <cellStyle name="Navadno 3 2 3 2 2 2 2 2 3" xfId="4173"/>
    <cellStyle name="Navadno 3 2 3 2 2 2 2 2 3 2" xfId="8399"/>
    <cellStyle name="Navadno 3 2 3 2 2 2 2 2 3 2 2" xfId="22557"/>
    <cellStyle name="Navadno 3 2 3 2 2 2 2 2 3 3" xfId="12625"/>
    <cellStyle name="Navadno 3 2 3 2 2 2 2 2 3 3 2" xfId="26783"/>
    <cellStyle name="Navadno 3 2 3 2 2 2 2 2 3 4" xfId="16883"/>
    <cellStyle name="Navadno 3 2 3 2 2 2 2 2 3 5" xfId="29700"/>
    <cellStyle name="Navadno 3 2 3 2 2 2 2 2 3 6" xfId="31750"/>
    <cellStyle name="Navadno 3 2 3 2 2 2 2 2 4" xfId="2765"/>
    <cellStyle name="Navadno 3 2 3 2 2 2 2 2 4 2" xfId="19707"/>
    <cellStyle name="Navadno 3 2 3 2 2 2 2 2 5" xfId="6991"/>
    <cellStyle name="Navadno 3 2 3 2 2 2 2 2 5 2" xfId="21149"/>
    <cellStyle name="Navadno 3 2 3 2 2 2 2 2 6" xfId="11217"/>
    <cellStyle name="Navadno 3 2 3 2 2 2 2 2 6 2" xfId="25375"/>
    <cellStyle name="Navadno 3 2 3 2 2 2 2 2 7" xfId="15475"/>
    <cellStyle name="Navadno 3 2 3 2 2 2 2 2 8" xfId="28980"/>
    <cellStyle name="Navadno 3 2 3 2 2 2 2 2 9" xfId="31092"/>
    <cellStyle name="Navadno 3 2 3 2 2 2 2 3" xfId="4877"/>
    <cellStyle name="Navadno 3 2 3 2 2 2 2 3 2" xfId="9103"/>
    <cellStyle name="Navadno 3 2 3 2 2 2 2 3 2 2" xfId="23261"/>
    <cellStyle name="Navadno 3 2 3 2 2 2 2 3 3" xfId="13329"/>
    <cellStyle name="Navadno 3 2 3 2 2 2 2 3 3 2" xfId="27487"/>
    <cellStyle name="Navadno 3 2 3 2 2 2 2 3 4" xfId="17587"/>
    <cellStyle name="Navadno 3 2 3 2 2 2 2 3 5" xfId="30036"/>
    <cellStyle name="Navadno 3 2 3 2 2 2 2 3 6" xfId="31751"/>
    <cellStyle name="Navadno 3 2 3 2 2 2 2 4" xfId="3469"/>
    <cellStyle name="Navadno 3 2 3 2 2 2 2 4 2" xfId="7695"/>
    <cellStyle name="Navadno 3 2 3 2 2 2 2 4 2 2" xfId="21853"/>
    <cellStyle name="Navadno 3 2 3 2 2 2 2 4 3" xfId="11921"/>
    <cellStyle name="Navadno 3 2 3 2 2 2 2 4 3 2" xfId="26079"/>
    <cellStyle name="Navadno 3 2 3 2 2 2 2 4 4" xfId="16179"/>
    <cellStyle name="Navadno 3 2 3 2 2 2 2 4 5" xfId="29348"/>
    <cellStyle name="Navadno 3 2 3 2 2 2 2 4 6" xfId="31752"/>
    <cellStyle name="Navadno 3 2 3 2 2 2 2 5" xfId="2061"/>
    <cellStyle name="Navadno 3 2 3 2 2 2 2 5 2" xfId="19003"/>
    <cellStyle name="Navadno 3 2 3 2 2 2 2 6" xfId="6287"/>
    <cellStyle name="Navadno 3 2 3 2 2 2 2 6 2" xfId="20445"/>
    <cellStyle name="Navadno 3 2 3 2 2 2 2 7" xfId="10513"/>
    <cellStyle name="Navadno 3 2 3 2 2 2 2 7 2" xfId="24671"/>
    <cellStyle name="Navadno 3 2 3 2 2 2 2 8" xfId="14771"/>
    <cellStyle name="Navadno 3 2 3 2 2 2 2 9" xfId="28628"/>
    <cellStyle name="Navadno 3 2 3 2 2 2 3" xfId="968"/>
    <cellStyle name="Navadno 3 2 3 2 2 2 3 10" xfId="31753"/>
    <cellStyle name="Navadno 3 2 3 2 2 2 3 2" xfId="5229"/>
    <cellStyle name="Navadno 3 2 3 2 2 2 3 2 2" xfId="9455"/>
    <cellStyle name="Navadno 3 2 3 2 2 2 3 2 2 2" xfId="23613"/>
    <cellStyle name="Navadno 3 2 3 2 2 2 3 2 3" xfId="13681"/>
    <cellStyle name="Navadno 3 2 3 2 2 2 3 2 3 2" xfId="27839"/>
    <cellStyle name="Navadno 3 2 3 2 2 2 3 2 4" xfId="17939"/>
    <cellStyle name="Navadno 3 2 3 2 2 2 3 2 5" xfId="30212"/>
    <cellStyle name="Navadno 3 2 3 2 2 2 3 2 6" xfId="31754"/>
    <cellStyle name="Navadno 3 2 3 2 2 2 3 3" xfId="3821"/>
    <cellStyle name="Navadno 3 2 3 2 2 2 3 3 2" xfId="8047"/>
    <cellStyle name="Navadno 3 2 3 2 2 2 3 3 2 2" xfId="22205"/>
    <cellStyle name="Navadno 3 2 3 2 2 2 3 3 3" xfId="12273"/>
    <cellStyle name="Navadno 3 2 3 2 2 2 3 3 3 2" xfId="26431"/>
    <cellStyle name="Navadno 3 2 3 2 2 2 3 3 4" xfId="16531"/>
    <cellStyle name="Navadno 3 2 3 2 2 2 3 3 5" xfId="29524"/>
    <cellStyle name="Navadno 3 2 3 2 2 2 3 3 6" xfId="31755"/>
    <cellStyle name="Navadno 3 2 3 2 2 2 3 4" xfId="2413"/>
    <cellStyle name="Navadno 3 2 3 2 2 2 3 4 2" xfId="19355"/>
    <cellStyle name="Navadno 3 2 3 2 2 2 3 5" xfId="6639"/>
    <cellStyle name="Navadno 3 2 3 2 2 2 3 5 2" xfId="20797"/>
    <cellStyle name="Navadno 3 2 3 2 2 2 3 6" xfId="10865"/>
    <cellStyle name="Navadno 3 2 3 2 2 2 3 6 2" xfId="25023"/>
    <cellStyle name="Navadno 3 2 3 2 2 2 3 7" xfId="15123"/>
    <cellStyle name="Navadno 3 2 3 2 2 2 3 8" xfId="28804"/>
    <cellStyle name="Navadno 3 2 3 2 2 2 3 9" xfId="30916"/>
    <cellStyle name="Navadno 3 2 3 2 2 2 4" xfId="4525"/>
    <cellStyle name="Navadno 3 2 3 2 2 2 4 2" xfId="8751"/>
    <cellStyle name="Navadno 3 2 3 2 2 2 4 2 2" xfId="22909"/>
    <cellStyle name="Navadno 3 2 3 2 2 2 4 3" xfId="12977"/>
    <cellStyle name="Navadno 3 2 3 2 2 2 4 3 2" xfId="27135"/>
    <cellStyle name="Navadno 3 2 3 2 2 2 4 4" xfId="17235"/>
    <cellStyle name="Navadno 3 2 3 2 2 2 4 5" xfId="29860"/>
    <cellStyle name="Navadno 3 2 3 2 2 2 4 6" xfId="31756"/>
    <cellStyle name="Navadno 3 2 3 2 2 2 5" xfId="3117"/>
    <cellStyle name="Navadno 3 2 3 2 2 2 5 2" xfId="7343"/>
    <cellStyle name="Navadno 3 2 3 2 2 2 5 2 2" xfId="21501"/>
    <cellStyle name="Navadno 3 2 3 2 2 2 5 3" xfId="11569"/>
    <cellStyle name="Navadno 3 2 3 2 2 2 5 3 2" xfId="25727"/>
    <cellStyle name="Navadno 3 2 3 2 2 2 5 4" xfId="15827"/>
    <cellStyle name="Navadno 3 2 3 2 2 2 5 5" xfId="29172"/>
    <cellStyle name="Navadno 3 2 3 2 2 2 5 6" xfId="31757"/>
    <cellStyle name="Navadno 3 2 3 2 2 2 6" xfId="1709"/>
    <cellStyle name="Navadno 3 2 3 2 2 2 6 2" xfId="18651"/>
    <cellStyle name="Navadno 3 2 3 2 2 2 7" xfId="5935"/>
    <cellStyle name="Navadno 3 2 3 2 2 2 7 2" xfId="20093"/>
    <cellStyle name="Navadno 3 2 3 2 2 2 8" xfId="10161"/>
    <cellStyle name="Navadno 3 2 3 2 2 2 8 2" xfId="24319"/>
    <cellStyle name="Navadno 3 2 3 2 2 2 9" xfId="14419"/>
    <cellStyle name="Navadno 3 2 3 2 2 3" xfId="303"/>
    <cellStyle name="Navadno 3 2 3 2 2 3 10" xfId="28408"/>
    <cellStyle name="Navadno 3 2 3 2 2 3 11" xfId="30584"/>
    <cellStyle name="Navadno 3 2 3 2 2 3 12" xfId="31758"/>
    <cellStyle name="Navadno 3 2 3 2 2 3 2" xfId="656"/>
    <cellStyle name="Navadno 3 2 3 2 2 3 2 10" xfId="30760"/>
    <cellStyle name="Navadno 3 2 3 2 2 3 2 11" xfId="31759"/>
    <cellStyle name="Navadno 3 2 3 2 2 3 2 2" xfId="1360"/>
    <cellStyle name="Navadno 3 2 3 2 2 3 2 2 10" xfId="31760"/>
    <cellStyle name="Navadno 3 2 3 2 2 3 2 2 2" xfId="5621"/>
    <cellStyle name="Navadno 3 2 3 2 2 3 2 2 2 2" xfId="9847"/>
    <cellStyle name="Navadno 3 2 3 2 2 3 2 2 2 2 2" xfId="24005"/>
    <cellStyle name="Navadno 3 2 3 2 2 3 2 2 2 3" xfId="14073"/>
    <cellStyle name="Navadno 3 2 3 2 2 3 2 2 2 3 2" xfId="28231"/>
    <cellStyle name="Navadno 3 2 3 2 2 3 2 2 2 4" xfId="18331"/>
    <cellStyle name="Navadno 3 2 3 2 2 3 2 2 2 5" xfId="30408"/>
    <cellStyle name="Navadno 3 2 3 2 2 3 2 2 2 6" xfId="31761"/>
    <cellStyle name="Navadno 3 2 3 2 2 3 2 2 3" xfId="4213"/>
    <cellStyle name="Navadno 3 2 3 2 2 3 2 2 3 2" xfId="8439"/>
    <cellStyle name="Navadno 3 2 3 2 2 3 2 2 3 2 2" xfId="22597"/>
    <cellStyle name="Navadno 3 2 3 2 2 3 2 2 3 3" xfId="12665"/>
    <cellStyle name="Navadno 3 2 3 2 2 3 2 2 3 3 2" xfId="26823"/>
    <cellStyle name="Navadno 3 2 3 2 2 3 2 2 3 4" xfId="16923"/>
    <cellStyle name="Navadno 3 2 3 2 2 3 2 2 3 5" xfId="29720"/>
    <cellStyle name="Navadno 3 2 3 2 2 3 2 2 3 6" xfId="31762"/>
    <cellStyle name="Navadno 3 2 3 2 2 3 2 2 4" xfId="2805"/>
    <cellStyle name="Navadno 3 2 3 2 2 3 2 2 4 2" xfId="19747"/>
    <cellStyle name="Navadno 3 2 3 2 2 3 2 2 5" xfId="7031"/>
    <cellStyle name="Navadno 3 2 3 2 2 3 2 2 5 2" xfId="21189"/>
    <cellStyle name="Navadno 3 2 3 2 2 3 2 2 6" xfId="11257"/>
    <cellStyle name="Navadno 3 2 3 2 2 3 2 2 6 2" xfId="25415"/>
    <cellStyle name="Navadno 3 2 3 2 2 3 2 2 7" xfId="15515"/>
    <cellStyle name="Navadno 3 2 3 2 2 3 2 2 8" xfId="29000"/>
    <cellStyle name="Navadno 3 2 3 2 2 3 2 2 9" xfId="31112"/>
    <cellStyle name="Navadno 3 2 3 2 2 3 2 3" xfId="4917"/>
    <cellStyle name="Navadno 3 2 3 2 2 3 2 3 2" xfId="9143"/>
    <cellStyle name="Navadno 3 2 3 2 2 3 2 3 2 2" xfId="23301"/>
    <cellStyle name="Navadno 3 2 3 2 2 3 2 3 3" xfId="13369"/>
    <cellStyle name="Navadno 3 2 3 2 2 3 2 3 3 2" xfId="27527"/>
    <cellStyle name="Navadno 3 2 3 2 2 3 2 3 4" xfId="17627"/>
    <cellStyle name="Navadno 3 2 3 2 2 3 2 3 5" xfId="30056"/>
    <cellStyle name="Navadno 3 2 3 2 2 3 2 3 6" xfId="31763"/>
    <cellStyle name="Navadno 3 2 3 2 2 3 2 4" xfId="3509"/>
    <cellStyle name="Navadno 3 2 3 2 2 3 2 4 2" xfId="7735"/>
    <cellStyle name="Navadno 3 2 3 2 2 3 2 4 2 2" xfId="21893"/>
    <cellStyle name="Navadno 3 2 3 2 2 3 2 4 3" xfId="11961"/>
    <cellStyle name="Navadno 3 2 3 2 2 3 2 4 3 2" xfId="26119"/>
    <cellStyle name="Navadno 3 2 3 2 2 3 2 4 4" xfId="16219"/>
    <cellStyle name="Navadno 3 2 3 2 2 3 2 4 5" xfId="29368"/>
    <cellStyle name="Navadno 3 2 3 2 2 3 2 4 6" xfId="31764"/>
    <cellStyle name="Navadno 3 2 3 2 2 3 2 5" xfId="2101"/>
    <cellStyle name="Navadno 3 2 3 2 2 3 2 5 2" xfId="19043"/>
    <cellStyle name="Navadno 3 2 3 2 2 3 2 6" xfId="6327"/>
    <cellStyle name="Navadno 3 2 3 2 2 3 2 6 2" xfId="20485"/>
    <cellStyle name="Navadno 3 2 3 2 2 3 2 7" xfId="10553"/>
    <cellStyle name="Navadno 3 2 3 2 2 3 2 7 2" xfId="24711"/>
    <cellStyle name="Navadno 3 2 3 2 2 3 2 8" xfId="14811"/>
    <cellStyle name="Navadno 3 2 3 2 2 3 2 9" xfId="28648"/>
    <cellStyle name="Navadno 3 2 3 2 2 3 3" xfId="1008"/>
    <cellStyle name="Navadno 3 2 3 2 2 3 3 10" xfId="31765"/>
    <cellStyle name="Navadno 3 2 3 2 2 3 3 2" xfId="5269"/>
    <cellStyle name="Navadno 3 2 3 2 2 3 3 2 2" xfId="9495"/>
    <cellStyle name="Navadno 3 2 3 2 2 3 3 2 2 2" xfId="23653"/>
    <cellStyle name="Navadno 3 2 3 2 2 3 3 2 3" xfId="13721"/>
    <cellStyle name="Navadno 3 2 3 2 2 3 3 2 3 2" xfId="27879"/>
    <cellStyle name="Navadno 3 2 3 2 2 3 3 2 4" xfId="17979"/>
    <cellStyle name="Navadno 3 2 3 2 2 3 3 2 5" xfId="30232"/>
    <cellStyle name="Navadno 3 2 3 2 2 3 3 2 6" xfId="31766"/>
    <cellStyle name="Navadno 3 2 3 2 2 3 3 3" xfId="3861"/>
    <cellStyle name="Navadno 3 2 3 2 2 3 3 3 2" xfId="8087"/>
    <cellStyle name="Navadno 3 2 3 2 2 3 3 3 2 2" xfId="22245"/>
    <cellStyle name="Navadno 3 2 3 2 2 3 3 3 3" xfId="12313"/>
    <cellStyle name="Navadno 3 2 3 2 2 3 3 3 3 2" xfId="26471"/>
    <cellStyle name="Navadno 3 2 3 2 2 3 3 3 4" xfId="16571"/>
    <cellStyle name="Navadno 3 2 3 2 2 3 3 3 5" xfId="29544"/>
    <cellStyle name="Navadno 3 2 3 2 2 3 3 3 6" xfId="31767"/>
    <cellStyle name="Navadno 3 2 3 2 2 3 3 4" xfId="2453"/>
    <cellStyle name="Navadno 3 2 3 2 2 3 3 4 2" xfId="19395"/>
    <cellStyle name="Navadno 3 2 3 2 2 3 3 5" xfId="6679"/>
    <cellStyle name="Navadno 3 2 3 2 2 3 3 5 2" xfId="20837"/>
    <cellStyle name="Navadno 3 2 3 2 2 3 3 6" xfId="10905"/>
    <cellStyle name="Navadno 3 2 3 2 2 3 3 6 2" xfId="25063"/>
    <cellStyle name="Navadno 3 2 3 2 2 3 3 7" xfId="15163"/>
    <cellStyle name="Navadno 3 2 3 2 2 3 3 8" xfId="28824"/>
    <cellStyle name="Navadno 3 2 3 2 2 3 3 9" xfId="30936"/>
    <cellStyle name="Navadno 3 2 3 2 2 3 4" xfId="4565"/>
    <cellStyle name="Navadno 3 2 3 2 2 3 4 2" xfId="8791"/>
    <cellStyle name="Navadno 3 2 3 2 2 3 4 2 2" xfId="22949"/>
    <cellStyle name="Navadno 3 2 3 2 2 3 4 3" xfId="13017"/>
    <cellStyle name="Navadno 3 2 3 2 2 3 4 3 2" xfId="27175"/>
    <cellStyle name="Navadno 3 2 3 2 2 3 4 4" xfId="17275"/>
    <cellStyle name="Navadno 3 2 3 2 2 3 4 5" xfId="29880"/>
    <cellStyle name="Navadno 3 2 3 2 2 3 4 6" xfId="31768"/>
    <cellStyle name="Navadno 3 2 3 2 2 3 5" xfId="3157"/>
    <cellStyle name="Navadno 3 2 3 2 2 3 5 2" xfId="7383"/>
    <cellStyle name="Navadno 3 2 3 2 2 3 5 2 2" xfId="21541"/>
    <cellStyle name="Navadno 3 2 3 2 2 3 5 3" xfId="11609"/>
    <cellStyle name="Navadno 3 2 3 2 2 3 5 3 2" xfId="25767"/>
    <cellStyle name="Navadno 3 2 3 2 2 3 5 4" xfId="15867"/>
    <cellStyle name="Navadno 3 2 3 2 2 3 5 5" xfId="29192"/>
    <cellStyle name="Navadno 3 2 3 2 2 3 5 6" xfId="31769"/>
    <cellStyle name="Navadno 3 2 3 2 2 3 6" xfId="1749"/>
    <cellStyle name="Navadno 3 2 3 2 2 3 6 2" xfId="18691"/>
    <cellStyle name="Navadno 3 2 3 2 2 3 7" xfId="5975"/>
    <cellStyle name="Navadno 3 2 3 2 2 3 7 2" xfId="20133"/>
    <cellStyle name="Navadno 3 2 3 2 2 3 8" xfId="10201"/>
    <cellStyle name="Navadno 3 2 3 2 2 3 8 2" xfId="24359"/>
    <cellStyle name="Navadno 3 2 3 2 2 3 9" xfId="14459"/>
    <cellStyle name="Navadno 3 2 3 2 2 4" xfId="488"/>
    <cellStyle name="Navadno 3 2 3 2 2 4 10" xfId="30676"/>
    <cellStyle name="Navadno 3 2 3 2 2 4 11" xfId="31770"/>
    <cellStyle name="Navadno 3 2 3 2 2 4 2" xfId="1192"/>
    <cellStyle name="Navadno 3 2 3 2 2 4 2 10" xfId="31771"/>
    <cellStyle name="Navadno 3 2 3 2 2 4 2 2" xfId="5453"/>
    <cellStyle name="Navadno 3 2 3 2 2 4 2 2 2" xfId="9679"/>
    <cellStyle name="Navadno 3 2 3 2 2 4 2 2 2 2" xfId="23837"/>
    <cellStyle name="Navadno 3 2 3 2 2 4 2 2 3" xfId="13905"/>
    <cellStyle name="Navadno 3 2 3 2 2 4 2 2 3 2" xfId="28063"/>
    <cellStyle name="Navadno 3 2 3 2 2 4 2 2 4" xfId="18163"/>
    <cellStyle name="Navadno 3 2 3 2 2 4 2 2 5" xfId="30324"/>
    <cellStyle name="Navadno 3 2 3 2 2 4 2 2 6" xfId="31772"/>
    <cellStyle name="Navadno 3 2 3 2 2 4 2 3" xfId="4045"/>
    <cellStyle name="Navadno 3 2 3 2 2 4 2 3 2" xfId="8271"/>
    <cellStyle name="Navadno 3 2 3 2 2 4 2 3 2 2" xfId="22429"/>
    <cellStyle name="Navadno 3 2 3 2 2 4 2 3 3" xfId="12497"/>
    <cellStyle name="Navadno 3 2 3 2 2 4 2 3 3 2" xfId="26655"/>
    <cellStyle name="Navadno 3 2 3 2 2 4 2 3 4" xfId="16755"/>
    <cellStyle name="Navadno 3 2 3 2 2 4 2 3 5" xfId="29636"/>
    <cellStyle name="Navadno 3 2 3 2 2 4 2 3 6" xfId="31773"/>
    <cellStyle name="Navadno 3 2 3 2 2 4 2 4" xfId="2637"/>
    <cellStyle name="Navadno 3 2 3 2 2 4 2 4 2" xfId="19579"/>
    <cellStyle name="Navadno 3 2 3 2 2 4 2 5" xfId="6863"/>
    <cellStyle name="Navadno 3 2 3 2 2 4 2 5 2" xfId="21021"/>
    <cellStyle name="Navadno 3 2 3 2 2 4 2 6" xfId="11089"/>
    <cellStyle name="Navadno 3 2 3 2 2 4 2 6 2" xfId="25247"/>
    <cellStyle name="Navadno 3 2 3 2 2 4 2 7" xfId="15347"/>
    <cellStyle name="Navadno 3 2 3 2 2 4 2 8" xfId="28916"/>
    <cellStyle name="Navadno 3 2 3 2 2 4 2 9" xfId="31028"/>
    <cellStyle name="Navadno 3 2 3 2 2 4 3" xfId="4749"/>
    <cellStyle name="Navadno 3 2 3 2 2 4 3 2" xfId="8975"/>
    <cellStyle name="Navadno 3 2 3 2 2 4 3 2 2" xfId="23133"/>
    <cellStyle name="Navadno 3 2 3 2 2 4 3 3" xfId="13201"/>
    <cellStyle name="Navadno 3 2 3 2 2 4 3 3 2" xfId="27359"/>
    <cellStyle name="Navadno 3 2 3 2 2 4 3 4" xfId="17459"/>
    <cellStyle name="Navadno 3 2 3 2 2 4 3 5" xfId="29972"/>
    <cellStyle name="Navadno 3 2 3 2 2 4 3 6" xfId="31774"/>
    <cellStyle name="Navadno 3 2 3 2 2 4 4" xfId="3341"/>
    <cellStyle name="Navadno 3 2 3 2 2 4 4 2" xfId="7567"/>
    <cellStyle name="Navadno 3 2 3 2 2 4 4 2 2" xfId="21725"/>
    <cellStyle name="Navadno 3 2 3 2 2 4 4 3" xfId="11793"/>
    <cellStyle name="Navadno 3 2 3 2 2 4 4 3 2" xfId="25951"/>
    <cellStyle name="Navadno 3 2 3 2 2 4 4 4" xfId="16051"/>
    <cellStyle name="Navadno 3 2 3 2 2 4 4 5" xfId="29284"/>
    <cellStyle name="Navadno 3 2 3 2 2 4 4 6" xfId="31775"/>
    <cellStyle name="Navadno 3 2 3 2 2 4 5" xfId="1933"/>
    <cellStyle name="Navadno 3 2 3 2 2 4 5 2" xfId="18875"/>
    <cellStyle name="Navadno 3 2 3 2 2 4 6" xfId="6159"/>
    <cellStyle name="Navadno 3 2 3 2 2 4 6 2" xfId="20317"/>
    <cellStyle name="Navadno 3 2 3 2 2 4 7" xfId="10385"/>
    <cellStyle name="Navadno 3 2 3 2 2 4 7 2" xfId="24543"/>
    <cellStyle name="Navadno 3 2 3 2 2 4 8" xfId="14643"/>
    <cellStyle name="Navadno 3 2 3 2 2 4 9" xfId="28564"/>
    <cellStyle name="Navadno 3 2 3 2 2 5" xfId="840"/>
    <cellStyle name="Navadno 3 2 3 2 2 5 10" xfId="31776"/>
    <cellStyle name="Navadno 3 2 3 2 2 5 2" xfId="5101"/>
    <cellStyle name="Navadno 3 2 3 2 2 5 2 2" xfId="9327"/>
    <cellStyle name="Navadno 3 2 3 2 2 5 2 2 2" xfId="23485"/>
    <cellStyle name="Navadno 3 2 3 2 2 5 2 3" xfId="13553"/>
    <cellStyle name="Navadno 3 2 3 2 2 5 2 3 2" xfId="27711"/>
    <cellStyle name="Navadno 3 2 3 2 2 5 2 4" xfId="17811"/>
    <cellStyle name="Navadno 3 2 3 2 2 5 2 5" xfId="30148"/>
    <cellStyle name="Navadno 3 2 3 2 2 5 2 6" xfId="31777"/>
    <cellStyle name="Navadno 3 2 3 2 2 5 3" xfId="3693"/>
    <cellStyle name="Navadno 3 2 3 2 2 5 3 2" xfId="7919"/>
    <cellStyle name="Navadno 3 2 3 2 2 5 3 2 2" xfId="22077"/>
    <cellStyle name="Navadno 3 2 3 2 2 5 3 3" xfId="12145"/>
    <cellStyle name="Navadno 3 2 3 2 2 5 3 3 2" xfId="26303"/>
    <cellStyle name="Navadno 3 2 3 2 2 5 3 4" xfId="16403"/>
    <cellStyle name="Navadno 3 2 3 2 2 5 3 5" xfId="29460"/>
    <cellStyle name="Navadno 3 2 3 2 2 5 3 6" xfId="31778"/>
    <cellStyle name="Navadno 3 2 3 2 2 5 4" xfId="2285"/>
    <cellStyle name="Navadno 3 2 3 2 2 5 4 2" xfId="19227"/>
    <cellStyle name="Navadno 3 2 3 2 2 5 5" xfId="6511"/>
    <cellStyle name="Navadno 3 2 3 2 2 5 5 2" xfId="20669"/>
    <cellStyle name="Navadno 3 2 3 2 2 5 6" xfId="10737"/>
    <cellStyle name="Navadno 3 2 3 2 2 5 6 2" xfId="24895"/>
    <cellStyle name="Navadno 3 2 3 2 2 5 7" xfId="14995"/>
    <cellStyle name="Navadno 3 2 3 2 2 5 8" xfId="28740"/>
    <cellStyle name="Navadno 3 2 3 2 2 5 9" xfId="30852"/>
    <cellStyle name="Navadno 3 2 3 2 2 6" xfId="4365"/>
    <cellStyle name="Navadno 3 2 3 2 2 6 2" xfId="8591"/>
    <cellStyle name="Navadno 3 2 3 2 2 6 2 2" xfId="22749"/>
    <cellStyle name="Navadno 3 2 3 2 2 6 3" xfId="12817"/>
    <cellStyle name="Navadno 3 2 3 2 2 6 3 2" xfId="26975"/>
    <cellStyle name="Navadno 3 2 3 2 2 6 4" xfId="17075"/>
    <cellStyle name="Navadno 3 2 3 2 2 6 5" xfId="29780"/>
    <cellStyle name="Navadno 3 2 3 2 2 6 6" xfId="31779"/>
    <cellStyle name="Navadno 3 2 3 2 2 7" xfId="2957"/>
    <cellStyle name="Navadno 3 2 3 2 2 7 2" xfId="7183"/>
    <cellStyle name="Navadno 3 2 3 2 2 7 2 2" xfId="21341"/>
    <cellStyle name="Navadno 3 2 3 2 2 7 3" xfId="11409"/>
    <cellStyle name="Navadno 3 2 3 2 2 7 3 2" xfId="25567"/>
    <cellStyle name="Navadno 3 2 3 2 2 7 4" xfId="15667"/>
    <cellStyle name="Navadno 3 2 3 2 2 7 5" xfId="29092"/>
    <cellStyle name="Navadno 3 2 3 2 2 7 6" xfId="31780"/>
    <cellStyle name="Navadno 3 2 3 2 2 8" xfId="1517"/>
    <cellStyle name="Navadno 3 2 3 2 2 8 2" xfId="18459"/>
    <cellStyle name="Navadno 3 2 3 2 2 9" xfId="5743"/>
    <cellStyle name="Navadno 3 2 3 2 2 9 2" xfId="19901"/>
    <cellStyle name="Navadno 3 2 3 2 3" xfId="135"/>
    <cellStyle name="Navadno 3 2 3 2 3 10" xfId="14291"/>
    <cellStyle name="Navadno 3 2 3 2 3 11" xfId="28388"/>
    <cellStyle name="Navadno 3 2 3 2 3 12" xfId="30500"/>
    <cellStyle name="Navadno 3 2 3 2 3 13" xfId="31781"/>
    <cellStyle name="Navadno 3 2 3 2 3 2" xfId="295"/>
    <cellStyle name="Navadno 3 2 3 2 3 2 10" xfId="28484"/>
    <cellStyle name="Navadno 3 2 3 2 3 2 11" xfId="30580"/>
    <cellStyle name="Navadno 3 2 3 2 3 2 12" xfId="31782"/>
    <cellStyle name="Navadno 3 2 3 2 3 2 2" xfId="648"/>
    <cellStyle name="Navadno 3 2 3 2 3 2 2 10" xfId="30756"/>
    <cellStyle name="Navadno 3 2 3 2 3 2 2 11" xfId="31783"/>
    <cellStyle name="Navadno 3 2 3 2 3 2 2 2" xfId="1352"/>
    <cellStyle name="Navadno 3 2 3 2 3 2 2 2 10" xfId="31784"/>
    <cellStyle name="Navadno 3 2 3 2 3 2 2 2 2" xfId="5613"/>
    <cellStyle name="Navadno 3 2 3 2 3 2 2 2 2 2" xfId="9839"/>
    <cellStyle name="Navadno 3 2 3 2 3 2 2 2 2 2 2" xfId="23997"/>
    <cellStyle name="Navadno 3 2 3 2 3 2 2 2 2 3" xfId="14065"/>
    <cellStyle name="Navadno 3 2 3 2 3 2 2 2 2 3 2" xfId="28223"/>
    <cellStyle name="Navadno 3 2 3 2 3 2 2 2 2 4" xfId="18323"/>
    <cellStyle name="Navadno 3 2 3 2 3 2 2 2 2 5" xfId="30404"/>
    <cellStyle name="Navadno 3 2 3 2 3 2 2 2 2 6" xfId="31785"/>
    <cellStyle name="Navadno 3 2 3 2 3 2 2 2 3" xfId="4205"/>
    <cellStyle name="Navadno 3 2 3 2 3 2 2 2 3 2" xfId="8431"/>
    <cellStyle name="Navadno 3 2 3 2 3 2 2 2 3 2 2" xfId="22589"/>
    <cellStyle name="Navadno 3 2 3 2 3 2 2 2 3 3" xfId="12657"/>
    <cellStyle name="Navadno 3 2 3 2 3 2 2 2 3 3 2" xfId="26815"/>
    <cellStyle name="Navadno 3 2 3 2 3 2 2 2 3 4" xfId="16915"/>
    <cellStyle name="Navadno 3 2 3 2 3 2 2 2 3 5" xfId="29716"/>
    <cellStyle name="Navadno 3 2 3 2 3 2 2 2 3 6" xfId="31786"/>
    <cellStyle name="Navadno 3 2 3 2 3 2 2 2 4" xfId="2797"/>
    <cellStyle name="Navadno 3 2 3 2 3 2 2 2 4 2" xfId="19739"/>
    <cellStyle name="Navadno 3 2 3 2 3 2 2 2 5" xfId="7023"/>
    <cellStyle name="Navadno 3 2 3 2 3 2 2 2 5 2" xfId="21181"/>
    <cellStyle name="Navadno 3 2 3 2 3 2 2 2 6" xfId="11249"/>
    <cellStyle name="Navadno 3 2 3 2 3 2 2 2 6 2" xfId="25407"/>
    <cellStyle name="Navadno 3 2 3 2 3 2 2 2 7" xfId="15507"/>
    <cellStyle name="Navadno 3 2 3 2 3 2 2 2 8" xfId="28996"/>
    <cellStyle name="Navadno 3 2 3 2 3 2 2 2 9" xfId="31108"/>
    <cellStyle name="Navadno 3 2 3 2 3 2 2 3" xfId="4909"/>
    <cellStyle name="Navadno 3 2 3 2 3 2 2 3 2" xfId="9135"/>
    <cellStyle name="Navadno 3 2 3 2 3 2 2 3 2 2" xfId="23293"/>
    <cellStyle name="Navadno 3 2 3 2 3 2 2 3 3" xfId="13361"/>
    <cellStyle name="Navadno 3 2 3 2 3 2 2 3 3 2" xfId="27519"/>
    <cellStyle name="Navadno 3 2 3 2 3 2 2 3 4" xfId="17619"/>
    <cellStyle name="Navadno 3 2 3 2 3 2 2 3 5" xfId="30052"/>
    <cellStyle name="Navadno 3 2 3 2 3 2 2 3 6" xfId="31787"/>
    <cellStyle name="Navadno 3 2 3 2 3 2 2 4" xfId="3501"/>
    <cellStyle name="Navadno 3 2 3 2 3 2 2 4 2" xfId="7727"/>
    <cellStyle name="Navadno 3 2 3 2 3 2 2 4 2 2" xfId="21885"/>
    <cellStyle name="Navadno 3 2 3 2 3 2 2 4 3" xfId="11953"/>
    <cellStyle name="Navadno 3 2 3 2 3 2 2 4 3 2" xfId="26111"/>
    <cellStyle name="Navadno 3 2 3 2 3 2 2 4 4" xfId="16211"/>
    <cellStyle name="Navadno 3 2 3 2 3 2 2 4 5" xfId="29364"/>
    <cellStyle name="Navadno 3 2 3 2 3 2 2 4 6" xfId="31788"/>
    <cellStyle name="Navadno 3 2 3 2 3 2 2 5" xfId="2093"/>
    <cellStyle name="Navadno 3 2 3 2 3 2 2 5 2" xfId="19035"/>
    <cellStyle name="Navadno 3 2 3 2 3 2 2 6" xfId="6319"/>
    <cellStyle name="Navadno 3 2 3 2 3 2 2 6 2" xfId="20477"/>
    <cellStyle name="Navadno 3 2 3 2 3 2 2 7" xfId="10545"/>
    <cellStyle name="Navadno 3 2 3 2 3 2 2 7 2" xfId="24703"/>
    <cellStyle name="Navadno 3 2 3 2 3 2 2 8" xfId="14803"/>
    <cellStyle name="Navadno 3 2 3 2 3 2 2 9" xfId="28644"/>
    <cellStyle name="Navadno 3 2 3 2 3 2 3" xfId="1000"/>
    <cellStyle name="Navadno 3 2 3 2 3 2 3 10" xfId="31789"/>
    <cellStyle name="Navadno 3 2 3 2 3 2 3 2" xfId="5261"/>
    <cellStyle name="Navadno 3 2 3 2 3 2 3 2 2" xfId="9487"/>
    <cellStyle name="Navadno 3 2 3 2 3 2 3 2 2 2" xfId="23645"/>
    <cellStyle name="Navadno 3 2 3 2 3 2 3 2 3" xfId="13713"/>
    <cellStyle name="Navadno 3 2 3 2 3 2 3 2 3 2" xfId="27871"/>
    <cellStyle name="Navadno 3 2 3 2 3 2 3 2 4" xfId="17971"/>
    <cellStyle name="Navadno 3 2 3 2 3 2 3 2 5" xfId="30228"/>
    <cellStyle name="Navadno 3 2 3 2 3 2 3 2 6" xfId="31790"/>
    <cellStyle name="Navadno 3 2 3 2 3 2 3 3" xfId="3853"/>
    <cellStyle name="Navadno 3 2 3 2 3 2 3 3 2" xfId="8079"/>
    <cellStyle name="Navadno 3 2 3 2 3 2 3 3 2 2" xfId="22237"/>
    <cellStyle name="Navadno 3 2 3 2 3 2 3 3 3" xfId="12305"/>
    <cellStyle name="Navadno 3 2 3 2 3 2 3 3 3 2" xfId="26463"/>
    <cellStyle name="Navadno 3 2 3 2 3 2 3 3 4" xfId="16563"/>
    <cellStyle name="Navadno 3 2 3 2 3 2 3 3 5" xfId="29540"/>
    <cellStyle name="Navadno 3 2 3 2 3 2 3 3 6" xfId="31791"/>
    <cellStyle name="Navadno 3 2 3 2 3 2 3 4" xfId="2445"/>
    <cellStyle name="Navadno 3 2 3 2 3 2 3 4 2" xfId="19387"/>
    <cellStyle name="Navadno 3 2 3 2 3 2 3 5" xfId="6671"/>
    <cellStyle name="Navadno 3 2 3 2 3 2 3 5 2" xfId="20829"/>
    <cellStyle name="Navadno 3 2 3 2 3 2 3 6" xfId="10897"/>
    <cellStyle name="Navadno 3 2 3 2 3 2 3 6 2" xfId="25055"/>
    <cellStyle name="Navadno 3 2 3 2 3 2 3 7" xfId="15155"/>
    <cellStyle name="Navadno 3 2 3 2 3 2 3 8" xfId="28820"/>
    <cellStyle name="Navadno 3 2 3 2 3 2 3 9" xfId="30932"/>
    <cellStyle name="Navadno 3 2 3 2 3 2 4" xfId="4557"/>
    <cellStyle name="Navadno 3 2 3 2 3 2 4 2" xfId="8783"/>
    <cellStyle name="Navadno 3 2 3 2 3 2 4 2 2" xfId="22941"/>
    <cellStyle name="Navadno 3 2 3 2 3 2 4 3" xfId="13009"/>
    <cellStyle name="Navadno 3 2 3 2 3 2 4 3 2" xfId="27167"/>
    <cellStyle name="Navadno 3 2 3 2 3 2 4 4" xfId="17267"/>
    <cellStyle name="Navadno 3 2 3 2 3 2 4 5" xfId="29876"/>
    <cellStyle name="Navadno 3 2 3 2 3 2 4 6" xfId="31792"/>
    <cellStyle name="Navadno 3 2 3 2 3 2 5" xfId="3149"/>
    <cellStyle name="Navadno 3 2 3 2 3 2 5 2" xfId="7375"/>
    <cellStyle name="Navadno 3 2 3 2 3 2 5 2 2" xfId="21533"/>
    <cellStyle name="Navadno 3 2 3 2 3 2 5 3" xfId="11601"/>
    <cellStyle name="Navadno 3 2 3 2 3 2 5 3 2" xfId="25759"/>
    <cellStyle name="Navadno 3 2 3 2 3 2 5 4" xfId="15859"/>
    <cellStyle name="Navadno 3 2 3 2 3 2 5 5" xfId="29188"/>
    <cellStyle name="Navadno 3 2 3 2 3 2 5 6" xfId="31793"/>
    <cellStyle name="Navadno 3 2 3 2 3 2 6" xfId="1741"/>
    <cellStyle name="Navadno 3 2 3 2 3 2 6 2" xfId="18683"/>
    <cellStyle name="Navadno 3 2 3 2 3 2 7" xfId="5967"/>
    <cellStyle name="Navadno 3 2 3 2 3 2 7 2" xfId="20125"/>
    <cellStyle name="Navadno 3 2 3 2 3 2 8" xfId="10193"/>
    <cellStyle name="Navadno 3 2 3 2 3 2 8 2" xfId="24351"/>
    <cellStyle name="Navadno 3 2 3 2 3 2 9" xfId="14451"/>
    <cellStyle name="Navadno 3 2 3 2 3 3" xfId="520"/>
    <cellStyle name="Navadno 3 2 3 2 3 3 10" xfId="30692"/>
    <cellStyle name="Navadno 3 2 3 2 3 3 11" xfId="31794"/>
    <cellStyle name="Navadno 3 2 3 2 3 3 2" xfId="1224"/>
    <cellStyle name="Navadno 3 2 3 2 3 3 2 10" xfId="31795"/>
    <cellStyle name="Navadno 3 2 3 2 3 3 2 2" xfId="5485"/>
    <cellStyle name="Navadno 3 2 3 2 3 3 2 2 2" xfId="9711"/>
    <cellStyle name="Navadno 3 2 3 2 3 3 2 2 2 2" xfId="23869"/>
    <cellStyle name="Navadno 3 2 3 2 3 3 2 2 3" xfId="13937"/>
    <cellStyle name="Navadno 3 2 3 2 3 3 2 2 3 2" xfId="28095"/>
    <cellStyle name="Navadno 3 2 3 2 3 3 2 2 4" xfId="18195"/>
    <cellStyle name="Navadno 3 2 3 2 3 3 2 2 5" xfId="30340"/>
    <cellStyle name="Navadno 3 2 3 2 3 3 2 2 6" xfId="31796"/>
    <cellStyle name="Navadno 3 2 3 2 3 3 2 3" xfId="4077"/>
    <cellStyle name="Navadno 3 2 3 2 3 3 2 3 2" xfId="8303"/>
    <cellStyle name="Navadno 3 2 3 2 3 3 2 3 2 2" xfId="22461"/>
    <cellStyle name="Navadno 3 2 3 2 3 3 2 3 3" xfId="12529"/>
    <cellStyle name="Navadno 3 2 3 2 3 3 2 3 3 2" xfId="26687"/>
    <cellStyle name="Navadno 3 2 3 2 3 3 2 3 4" xfId="16787"/>
    <cellStyle name="Navadno 3 2 3 2 3 3 2 3 5" xfId="29652"/>
    <cellStyle name="Navadno 3 2 3 2 3 3 2 3 6" xfId="31797"/>
    <cellStyle name="Navadno 3 2 3 2 3 3 2 4" xfId="2669"/>
    <cellStyle name="Navadno 3 2 3 2 3 3 2 4 2" xfId="19611"/>
    <cellStyle name="Navadno 3 2 3 2 3 3 2 5" xfId="6895"/>
    <cellStyle name="Navadno 3 2 3 2 3 3 2 5 2" xfId="21053"/>
    <cellStyle name="Navadno 3 2 3 2 3 3 2 6" xfId="11121"/>
    <cellStyle name="Navadno 3 2 3 2 3 3 2 6 2" xfId="25279"/>
    <cellStyle name="Navadno 3 2 3 2 3 3 2 7" xfId="15379"/>
    <cellStyle name="Navadno 3 2 3 2 3 3 2 8" xfId="28932"/>
    <cellStyle name="Navadno 3 2 3 2 3 3 2 9" xfId="31044"/>
    <cellStyle name="Navadno 3 2 3 2 3 3 3" xfId="4781"/>
    <cellStyle name="Navadno 3 2 3 2 3 3 3 2" xfId="9007"/>
    <cellStyle name="Navadno 3 2 3 2 3 3 3 2 2" xfId="23165"/>
    <cellStyle name="Navadno 3 2 3 2 3 3 3 3" xfId="13233"/>
    <cellStyle name="Navadno 3 2 3 2 3 3 3 3 2" xfId="27391"/>
    <cellStyle name="Navadno 3 2 3 2 3 3 3 4" xfId="17491"/>
    <cellStyle name="Navadno 3 2 3 2 3 3 3 5" xfId="29988"/>
    <cellStyle name="Navadno 3 2 3 2 3 3 3 6" xfId="31798"/>
    <cellStyle name="Navadno 3 2 3 2 3 3 4" xfId="3373"/>
    <cellStyle name="Navadno 3 2 3 2 3 3 4 2" xfId="7599"/>
    <cellStyle name="Navadno 3 2 3 2 3 3 4 2 2" xfId="21757"/>
    <cellStyle name="Navadno 3 2 3 2 3 3 4 3" xfId="11825"/>
    <cellStyle name="Navadno 3 2 3 2 3 3 4 3 2" xfId="25983"/>
    <cellStyle name="Navadno 3 2 3 2 3 3 4 4" xfId="16083"/>
    <cellStyle name="Navadno 3 2 3 2 3 3 4 5" xfId="29300"/>
    <cellStyle name="Navadno 3 2 3 2 3 3 4 6" xfId="31799"/>
    <cellStyle name="Navadno 3 2 3 2 3 3 5" xfId="1965"/>
    <cellStyle name="Navadno 3 2 3 2 3 3 5 2" xfId="18907"/>
    <cellStyle name="Navadno 3 2 3 2 3 3 6" xfId="6191"/>
    <cellStyle name="Navadno 3 2 3 2 3 3 6 2" xfId="20349"/>
    <cellStyle name="Navadno 3 2 3 2 3 3 7" xfId="10417"/>
    <cellStyle name="Navadno 3 2 3 2 3 3 7 2" xfId="24575"/>
    <cellStyle name="Navadno 3 2 3 2 3 3 8" xfId="14675"/>
    <cellStyle name="Navadno 3 2 3 2 3 3 9" xfId="28580"/>
    <cellStyle name="Navadno 3 2 3 2 3 4" xfId="872"/>
    <cellStyle name="Navadno 3 2 3 2 3 4 10" xfId="31800"/>
    <cellStyle name="Navadno 3 2 3 2 3 4 2" xfId="5133"/>
    <cellStyle name="Navadno 3 2 3 2 3 4 2 2" xfId="9359"/>
    <cellStyle name="Navadno 3 2 3 2 3 4 2 2 2" xfId="23517"/>
    <cellStyle name="Navadno 3 2 3 2 3 4 2 3" xfId="13585"/>
    <cellStyle name="Navadno 3 2 3 2 3 4 2 3 2" xfId="27743"/>
    <cellStyle name="Navadno 3 2 3 2 3 4 2 4" xfId="17843"/>
    <cellStyle name="Navadno 3 2 3 2 3 4 2 5" xfId="30164"/>
    <cellStyle name="Navadno 3 2 3 2 3 4 2 6" xfId="31801"/>
    <cellStyle name="Navadno 3 2 3 2 3 4 3" xfId="3725"/>
    <cellStyle name="Navadno 3 2 3 2 3 4 3 2" xfId="7951"/>
    <cellStyle name="Navadno 3 2 3 2 3 4 3 2 2" xfId="22109"/>
    <cellStyle name="Navadno 3 2 3 2 3 4 3 3" xfId="12177"/>
    <cellStyle name="Navadno 3 2 3 2 3 4 3 3 2" xfId="26335"/>
    <cellStyle name="Navadno 3 2 3 2 3 4 3 4" xfId="16435"/>
    <cellStyle name="Navadno 3 2 3 2 3 4 3 5" xfId="29476"/>
    <cellStyle name="Navadno 3 2 3 2 3 4 3 6" xfId="31802"/>
    <cellStyle name="Navadno 3 2 3 2 3 4 4" xfId="2317"/>
    <cellStyle name="Navadno 3 2 3 2 3 4 4 2" xfId="19259"/>
    <cellStyle name="Navadno 3 2 3 2 3 4 5" xfId="6543"/>
    <cellStyle name="Navadno 3 2 3 2 3 4 5 2" xfId="20701"/>
    <cellStyle name="Navadno 3 2 3 2 3 4 6" xfId="10769"/>
    <cellStyle name="Navadno 3 2 3 2 3 4 6 2" xfId="24927"/>
    <cellStyle name="Navadno 3 2 3 2 3 4 7" xfId="15027"/>
    <cellStyle name="Navadno 3 2 3 2 3 4 8" xfId="28756"/>
    <cellStyle name="Navadno 3 2 3 2 3 4 9" xfId="30868"/>
    <cellStyle name="Navadno 3 2 3 2 3 5" xfId="4397"/>
    <cellStyle name="Navadno 3 2 3 2 3 5 2" xfId="8623"/>
    <cellStyle name="Navadno 3 2 3 2 3 5 2 2" xfId="22781"/>
    <cellStyle name="Navadno 3 2 3 2 3 5 3" xfId="12849"/>
    <cellStyle name="Navadno 3 2 3 2 3 5 3 2" xfId="27007"/>
    <cellStyle name="Navadno 3 2 3 2 3 5 4" xfId="17107"/>
    <cellStyle name="Navadno 3 2 3 2 3 5 5" xfId="29796"/>
    <cellStyle name="Navadno 3 2 3 2 3 5 6" xfId="31803"/>
    <cellStyle name="Navadno 3 2 3 2 3 6" xfId="2989"/>
    <cellStyle name="Navadno 3 2 3 2 3 6 2" xfId="7215"/>
    <cellStyle name="Navadno 3 2 3 2 3 6 2 2" xfId="21373"/>
    <cellStyle name="Navadno 3 2 3 2 3 6 3" xfId="11441"/>
    <cellStyle name="Navadno 3 2 3 2 3 6 3 2" xfId="25599"/>
    <cellStyle name="Navadno 3 2 3 2 3 6 4" xfId="15699"/>
    <cellStyle name="Navadno 3 2 3 2 3 6 5" xfId="29108"/>
    <cellStyle name="Navadno 3 2 3 2 3 6 6" xfId="31804"/>
    <cellStyle name="Navadno 3 2 3 2 3 7" xfId="1581"/>
    <cellStyle name="Navadno 3 2 3 2 3 7 2" xfId="18523"/>
    <cellStyle name="Navadno 3 2 3 2 3 8" xfId="5807"/>
    <cellStyle name="Navadno 3 2 3 2 3 8 2" xfId="19965"/>
    <cellStyle name="Navadno 3 2 3 2 3 9" xfId="10033"/>
    <cellStyle name="Navadno 3 2 3 2 3 9 2" xfId="24191"/>
    <cellStyle name="Navadno 3 2 3 2 4" xfId="65"/>
    <cellStyle name="Navadno 3 2 3 2 4 10" xfId="14259"/>
    <cellStyle name="Navadno 3 2 3 2 4 11" xfId="28356"/>
    <cellStyle name="Navadno 3 2 3 2 4 12" xfId="30468"/>
    <cellStyle name="Navadno 3 2 3 2 4 13" xfId="31805"/>
    <cellStyle name="Navadno 3 2 3 2 4 2" xfId="231"/>
    <cellStyle name="Navadno 3 2 3 2 4 2 10" xfId="28468"/>
    <cellStyle name="Navadno 3 2 3 2 4 2 11" xfId="30548"/>
    <cellStyle name="Navadno 3 2 3 2 4 2 12" xfId="31806"/>
    <cellStyle name="Navadno 3 2 3 2 4 2 2" xfId="584"/>
    <cellStyle name="Navadno 3 2 3 2 4 2 2 10" xfId="30724"/>
    <cellStyle name="Navadno 3 2 3 2 4 2 2 11" xfId="31807"/>
    <cellStyle name="Navadno 3 2 3 2 4 2 2 2" xfId="1288"/>
    <cellStyle name="Navadno 3 2 3 2 4 2 2 2 10" xfId="31808"/>
    <cellStyle name="Navadno 3 2 3 2 4 2 2 2 2" xfId="5549"/>
    <cellStyle name="Navadno 3 2 3 2 4 2 2 2 2 2" xfId="9775"/>
    <cellStyle name="Navadno 3 2 3 2 4 2 2 2 2 2 2" xfId="23933"/>
    <cellStyle name="Navadno 3 2 3 2 4 2 2 2 2 3" xfId="14001"/>
    <cellStyle name="Navadno 3 2 3 2 4 2 2 2 2 3 2" xfId="28159"/>
    <cellStyle name="Navadno 3 2 3 2 4 2 2 2 2 4" xfId="18259"/>
    <cellStyle name="Navadno 3 2 3 2 4 2 2 2 2 5" xfId="30372"/>
    <cellStyle name="Navadno 3 2 3 2 4 2 2 2 2 6" xfId="31809"/>
    <cellStyle name="Navadno 3 2 3 2 4 2 2 2 3" xfId="4141"/>
    <cellStyle name="Navadno 3 2 3 2 4 2 2 2 3 2" xfId="8367"/>
    <cellStyle name="Navadno 3 2 3 2 4 2 2 2 3 2 2" xfId="22525"/>
    <cellStyle name="Navadno 3 2 3 2 4 2 2 2 3 3" xfId="12593"/>
    <cellStyle name="Navadno 3 2 3 2 4 2 2 2 3 3 2" xfId="26751"/>
    <cellStyle name="Navadno 3 2 3 2 4 2 2 2 3 4" xfId="16851"/>
    <cellStyle name="Navadno 3 2 3 2 4 2 2 2 3 5" xfId="29684"/>
    <cellStyle name="Navadno 3 2 3 2 4 2 2 2 3 6" xfId="31810"/>
    <cellStyle name="Navadno 3 2 3 2 4 2 2 2 4" xfId="2733"/>
    <cellStyle name="Navadno 3 2 3 2 4 2 2 2 4 2" xfId="19675"/>
    <cellStyle name="Navadno 3 2 3 2 4 2 2 2 5" xfId="6959"/>
    <cellStyle name="Navadno 3 2 3 2 4 2 2 2 5 2" xfId="21117"/>
    <cellStyle name="Navadno 3 2 3 2 4 2 2 2 6" xfId="11185"/>
    <cellStyle name="Navadno 3 2 3 2 4 2 2 2 6 2" xfId="25343"/>
    <cellStyle name="Navadno 3 2 3 2 4 2 2 2 7" xfId="15443"/>
    <cellStyle name="Navadno 3 2 3 2 4 2 2 2 8" xfId="28964"/>
    <cellStyle name="Navadno 3 2 3 2 4 2 2 2 9" xfId="31076"/>
    <cellStyle name="Navadno 3 2 3 2 4 2 2 3" xfId="4845"/>
    <cellStyle name="Navadno 3 2 3 2 4 2 2 3 2" xfId="9071"/>
    <cellStyle name="Navadno 3 2 3 2 4 2 2 3 2 2" xfId="23229"/>
    <cellStyle name="Navadno 3 2 3 2 4 2 2 3 3" xfId="13297"/>
    <cellStyle name="Navadno 3 2 3 2 4 2 2 3 3 2" xfId="27455"/>
    <cellStyle name="Navadno 3 2 3 2 4 2 2 3 4" xfId="17555"/>
    <cellStyle name="Navadno 3 2 3 2 4 2 2 3 5" xfId="30020"/>
    <cellStyle name="Navadno 3 2 3 2 4 2 2 3 6" xfId="31811"/>
    <cellStyle name="Navadno 3 2 3 2 4 2 2 4" xfId="3437"/>
    <cellStyle name="Navadno 3 2 3 2 4 2 2 4 2" xfId="7663"/>
    <cellStyle name="Navadno 3 2 3 2 4 2 2 4 2 2" xfId="21821"/>
    <cellStyle name="Navadno 3 2 3 2 4 2 2 4 3" xfId="11889"/>
    <cellStyle name="Navadno 3 2 3 2 4 2 2 4 3 2" xfId="26047"/>
    <cellStyle name="Navadno 3 2 3 2 4 2 2 4 4" xfId="16147"/>
    <cellStyle name="Navadno 3 2 3 2 4 2 2 4 5" xfId="29332"/>
    <cellStyle name="Navadno 3 2 3 2 4 2 2 4 6" xfId="31812"/>
    <cellStyle name="Navadno 3 2 3 2 4 2 2 5" xfId="2029"/>
    <cellStyle name="Navadno 3 2 3 2 4 2 2 5 2" xfId="18971"/>
    <cellStyle name="Navadno 3 2 3 2 4 2 2 6" xfId="6255"/>
    <cellStyle name="Navadno 3 2 3 2 4 2 2 6 2" xfId="20413"/>
    <cellStyle name="Navadno 3 2 3 2 4 2 2 7" xfId="10481"/>
    <cellStyle name="Navadno 3 2 3 2 4 2 2 7 2" xfId="24639"/>
    <cellStyle name="Navadno 3 2 3 2 4 2 2 8" xfId="14739"/>
    <cellStyle name="Navadno 3 2 3 2 4 2 2 9" xfId="28612"/>
    <cellStyle name="Navadno 3 2 3 2 4 2 3" xfId="936"/>
    <cellStyle name="Navadno 3 2 3 2 4 2 3 10" xfId="31813"/>
    <cellStyle name="Navadno 3 2 3 2 4 2 3 2" xfId="5197"/>
    <cellStyle name="Navadno 3 2 3 2 4 2 3 2 2" xfId="9423"/>
    <cellStyle name="Navadno 3 2 3 2 4 2 3 2 2 2" xfId="23581"/>
    <cellStyle name="Navadno 3 2 3 2 4 2 3 2 3" xfId="13649"/>
    <cellStyle name="Navadno 3 2 3 2 4 2 3 2 3 2" xfId="27807"/>
    <cellStyle name="Navadno 3 2 3 2 4 2 3 2 4" xfId="17907"/>
    <cellStyle name="Navadno 3 2 3 2 4 2 3 2 5" xfId="30196"/>
    <cellStyle name="Navadno 3 2 3 2 4 2 3 2 6" xfId="31814"/>
    <cellStyle name="Navadno 3 2 3 2 4 2 3 3" xfId="3789"/>
    <cellStyle name="Navadno 3 2 3 2 4 2 3 3 2" xfId="8015"/>
    <cellStyle name="Navadno 3 2 3 2 4 2 3 3 2 2" xfId="22173"/>
    <cellStyle name="Navadno 3 2 3 2 4 2 3 3 3" xfId="12241"/>
    <cellStyle name="Navadno 3 2 3 2 4 2 3 3 3 2" xfId="26399"/>
    <cellStyle name="Navadno 3 2 3 2 4 2 3 3 4" xfId="16499"/>
    <cellStyle name="Navadno 3 2 3 2 4 2 3 3 5" xfId="29508"/>
    <cellStyle name="Navadno 3 2 3 2 4 2 3 3 6" xfId="31815"/>
    <cellStyle name="Navadno 3 2 3 2 4 2 3 4" xfId="2381"/>
    <cellStyle name="Navadno 3 2 3 2 4 2 3 4 2" xfId="19323"/>
    <cellStyle name="Navadno 3 2 3 2 4 2 3 5" xfId="6607"/>
    <cellStyle name="Navadno 3 2 3 2 4 2 3 5 2" xfId="20765"/>
    <cellStyle name="Navadno 3 2 3 2 4 2 3 6" xfId="10833"/>
    <cellStyle name="Navadno 3 2 3 2 4 2 3 6 2" xfId="24991"/>
    <cellStyle name="Navadno 3 2 3 2 4 2 3 7" xfId="15091"/>
    <cellStyle name="Navadno 3 2 3 2 4 2 3 8" xfId="28788"/>
    <cellStyle name="Navadno 3 2 3 2 4 2 3 9" xfId="30900"/>
    <cellStyle name="Navadno 3 2 3 2 4 2 4" xfId="4493"/>
    <cellStyle name="Navadno 3 2 3 2 4 2 4 2" xfId="8719"/>
    <cellStyle name="Navadno 3 2 3 2 4 2 4 2 2" xfId="22877"/>
    <cellStyle name="Navadno 3 2 3 2 4 2 4 3" xfId="12945"/>
    <cellStyle name="Navadno 3 2 3 2 4 2 4 3 2" xfId="27103"/>
    <cellStyle name="Navadno 3 2 3 2 4 2 4 4" xfId="17203"/>
    <cellStyle name="Navadno 3 2 3 2 4 2 4 5" xfId="29844"/>
    <cellStyle name="Navadno 3 2 3 2 4 2 4 6" xfId="31816"/>
    <cellStyle name="Navadno 3 2 3 2 4 2 5" xfId="3085"/>
    <cellStyle name="Navadno 3 2 3 2 4 2 5 2" xfId="7311"/>
    <cellStyle name="Navadno 3 2 3 2 4 2 5 2 2" xfId="21469"/>
    <cellStyle name="Navadno 3 2 3 2 4 2 5 3" xfId="11537"/>
    <cellStyle name="Navadno 3 2 3 2 4 2 5 3 2" xfId="25695"/>
    <cellStyle name="Navadno 3 2 3 2 4 2 5 4" xfId="15795"/>
    <cellStyle name="Navadno 3 2 3 2 4 2 5 5" xfId="29156"/>
    <cellStyle name="Navadno 3 2 3 2 4 2 5 6" xfId="31817"/>
    <cellStyle name="Navadno 3 2 3 2 4 2 6" xfId="1677"/>
    <cellStyle name="Navadno 3 2 3 2 4 2 6 2" xfId="18619"/>
    <cellStyle name="Navadno 3 2 3 2 4 2 7" xfId="5903"/>
    <cellStyle name="Navadno 3 2 3 2 4 2 7 2" xfId="20061"/>
    <cellStyle name="Navadno 3 2 3 2 4 2 8" xfId="10129"/>
    <cellStyle name="Navadno 3 2 3 2 4 2 8 2" xfId="24287"/>
    <cellStyle name="Navadno 3 2 3 2 4 2 9" xfId="14387"/>
    <cellStyle name="Navadno 3 2 3 2 4 3" xfId="456"/>
    <cellStyle name="Navadno 3 2 3 2 4 3 10" xfId="30660"/>
    <cellStyle name="Navadno 3 2 3 2 4 3 11" xfId="31818"/>
    <cellStyle name="Navadno 3 2 3 2 4 3 2" xfId="1160"/>
    <cellStyle name="Navadno 3 2 3 2 4 3 2 10" xfId="31819"/>
    <cellStyle name="Navadno 3 2 3 2 4 3 2 2" xfId="5421"/>
    <cellStyle name="Navadno 3 2 3 2 4 3 2 2 2" xfId="9647"/>
    <cellStyle name="Navadno 3 2 3 2 4 3 2 2 2 2" xfId="23805"/>
    <cellStyle name="Navadno 3 2 3 2 4 3 2 2 3" xfId="13873"/>
    <cellStyle name="Navadno 3 2 3 2 4 3 2 2 3 2" xfId="28031"/>
    <cellStyle name="Navadno 3 2 3 2 4 3 2 2 4" xfId="18131"/>
    <cellStyle name="Navadno 3 2 3 2 4 3 2 2 5" xfId="30308"/>
    <cellStyle name="Navadno 3 2 3 2 4 3 2 2 6" xfId="31820"/>
    <cellStyle name="Navadno 3 2 3 2 4 3 2 3" xfId="4013"/>
    <cellStyle name="Navadno 3 2 3 2 4 3 2 3 2" xfId="8239"/>
    <cellStyle name="Navadno 3 2 3 2 4 3 2 3 2 2" xfId="22397"/>
    <cellStyle name="Navadno 3 2 3 2 4 3 2 3 3" xfId="12465"/>
    <cellStyle name="Navadno 3 2 3 2 4 3 2 3 3 2" xfId="26623"/>
    <cellStyle name="Navadno 3 2 3 2 4 3 2 3 4" xfId="16723"/>
    <cellStyle name="Navadno 3 2 3 2 4 3 2 3 5" xfId="29620"/>
    <cellStyle name="Navadno 3 2 3 2 4 3 2 3 6" xfId="31821"/>
    <cellStyle name="Navadno 3 2 3 2 4 3 2 4" xfId="2605"/>
    <cellStyle name="Navadno 3 2 3 2 4 3 2 4 2" xfId="19547"/>
    <cellStyle name="Navadno 3 2 3 2 4 3 2 5" xfId="6831"/>
    <cellStyle name="Navadno 3 2 3 2 4 3 2 5 2" xfId="20989"/>
    <cellStyle name="Navadno 3 2 3 2 4 3 2 6" xfId="11057"/>
    <cellStyle name="Navadno 3 2 3 2 4 3 2 6 2" xfId="25215"/>
    <cellStyle name="Navadno 3 2 3 2 4 3 2 7" xfId="15315"/>
    <cellStyle name="Navadno 3 2 3 2 4 3 2 8" xfId="28900"/>
    <cellStyle name="Navadno 3 2 3 2 4 3 2 9" xfId="31012"/>
    <cellStyle name="Navadno 3 2 3 2 4 3 3" xfId="4717"/>
    <cellStyle name="Navadno 3 2 3 2 4 3 3 2" xfId="8943"/>
    <cellStyle name="Navadno 3 2 3 2 4 3 3 2 2" xfId="23101"/>
    <cellStyle name="Navadno 3 2 3 2 4 3 3 3" xfId="13169"/>
    <cellStyle name="Navadno 3 2 3 2 4 3 3 3 2" xfId="27327"/>
    <cellStyle name="Navadno 3 2 3 2 4 3 3 4" xfId="17427"/>
    <cellStyle name="Navadno 3 2 3 2 4 3 3 5" xfId="29956"/>
    <cellStyle name="Navadno 3 2 3 2 4 3 3 6" xfId="31822"/>
    <cellStyle name="Navadno 3 2 3 2 4 3 4" xfId="3309"/>
    <cellStyle name="Navadno 3 2 3 2 4 3 4 2" xfId="7535"/>
    <cellStyle name="Navadno 3 2 3 2 4 3 4 2 2" xfId="21693"/>
    <cellStyle name="Navadno 3 2 3 2 4 3 4 3" xfId="11761"/>
    <cellStyle name="Navadno 3 2 3 2 4 3 4 3 2" xfId="25919"/>
    <cellStyle name="Navadno 3 2 3 2 4 3 4 4" xfId="16019"/>
    <cellStyle name="Navadno 3 2 3 2 4 3 4 5" xfId="29268"/>
    <cellStyle name="Navadno 3 2 3 2 4 3 4 6" xfId="31823"/>
    <cellStyle name="Navadno 3 2 3 2 4 3 5" xfId="1901"/>
    <cellStyle name="Navadno 3 2 3 2 4 3 5 2" xfId="18843"/>
    <cellStyle name="Navadno 3 2 3 2 4 3 6" xfId="6127"/>
    <cellStyle name="Navadno 3 2 3 2 4 3 6 2" xfId="20285"/>
    <cellStyle name="Navadno 3 2 3 2 4 3 7" xfId="10353"/>
    <cellStyle name="Navadno 3 2 3 2 4 3 7 2" xfId="24511"/>
    <cellStyle name="Navadno 3 2 3 2 4 3 8" xfId="14611"/>
    <cellStyle name="Navadno 3 2 3 2 4 3 9" xfId="28548"/>
    <cellStyle name="Navadno 3 2 3 2 4 4" xfId="808"/>
    <cellStyle name="Navadno 3 2 3 2 4 4 10" xfId="31824"/>
    <cellStyle name="Navadno 3 2 3 2 4 4 2" xfId="5069"/>
    <cellStyle name="Navadno 3 2 3 2 4 4 2 2" xfId="9295"/>
    <cellStyle name="Navadno 3 2 3 2 4 4 2 2 2" xfId="23453"/>
    <cellStyle name="Navadno 3 2 3 2 4 4 2 3" xfId="13521"/>
    <cellStyle name="Navadno 3 2 3 2 4 4 2 3 2" xfId="27679"/>
    <cellStyle name="Navadno 3 2 3 2 4 4 2 4" xfId="17779"/>
    <cellStyle name="Navadno 3 2 3 2 4 4 2 5" xfId="30132"/>
    <cellStyle name="Navadno 3 2 3 2 4 4 2 6" xfId="31825"/>
    <cellStyle name="Navadno 3 2 3 2 4 4 3" xfId="3661"/>
    <cellStyle name="Navadno 3 2 3 2 4 4 3 2" xfId="7887"/>
    <cellStyle name="Navadno 3 2 3 2 4 4 3 2 2" xfId="22045"/>
    <cellStyle name="Navadno 3 2 3 2 4 4 3 3" xfId="12113"/>
    <cellStyle name="Navadno 3 2 3 2 4 4 3 3 2" xfId="26271"/>
    <cellStyle name="Navadno 3 2 3 2 4 4 3 4" xfId="16371"/>
    <cellStyle name="Navadno 3 2 3 2 4 4 3 5" xfId="29444"/>
    <cellStyle name="Navadno 3 2 3 2 4 4 3 6" xfId="31826"/>
    <cellStyle name="Navadno 3 2 3 2 4 4 4" xfId="2253"/>
    <cellStyle name="Navadno 3 2 3 2 4 4 4 2" xfId="19195"/>
    <cellStyle name="Navadno 3 2 3 2 4 4 5" xfId="6479"/>
    <cellStyle name="Navadno 3 2 3 2 4 4 5 2" xfId="20637"/>
    <cellStyle name="Navadno 3 2 3 2 4 4 6" xfId="10705"/>
    <cellStyle name="Navadno 3 2 3 2 4 4 6 2" xfId="24863"/>
    <cellStyle name="Navadno 3 2 3 2 4 4 7" xfId="14963"/>
    <cellStyle name="Navadno 3 2 3 2 4 4 8" xfId="28724"/>
    <cellStyle name="Navadno 3 2 3 2 4 4 9" xfId="30836"/>
    <cellStyle name="Navadno 3 2 3 2 4 5" xfId="4333"/>
    <cellStyle name="Navadno 3 2 3 2 4 5 2" xfId="8559"/>
    <cellStyle name="Navadno 3 2 3 2 4 5 2 2" xfId="22717"/>
    <cellStyle name="Navadno 3 2 3 2 4 5 3" xfId="12785"/>
    <cellStyle name="Navadno 3 2 3 2 4 5 3 2" xfId="26943"/>
    <cellStyle name="Navadno 3 2 3 2 4 5 4" xfId="17043"/>
    <cellStyle name="Navadno 3 2 3 2 4 5 5" xfId="29764"/>
    <cellStyle name="Navadno 3 2 3 2 4 5 6" xfId="31827"/>
    <cellStyle name="Navadno 3 2 3 2 4 6" xfId="2925"/>
    <cellStyle name="Navadno 3 2 3 2 4 6 2" xfId="7151"/>
    <cellStyle name="Navadno 3 2 3 2 4 6 2 2" xfId="21309"/>
    <cellStyle name="Navadno 3 2 3 2 4 6 3" xfId="11377"/>
    <cellStyle name="Navadno 3 2 3 2 4 6 3 2" xfId="25535"/>
    <cellStyle name="Navadno 3 2 3 2 4 6 4" xfId="15635"/>
    <cellStyle name="Navadno 3 2 3 2 4 6 5" xfId="29076"/>
    <cellStyle name="Navadno 3 2 3 2 4 6 6" xfId="31828"/>
    <cellStyle name="Navadno 3 2 3 2 4 7" xfId="1549"/>
    <cellStyle name="Navadno 3 2 3 2 4 7 2" xfId="18491"/>
    <cellStyle name="Navadno 3 2 3 2 4 8" xfId="5775"/>
    <cellStyle name="Navadno 3 2 3 2 4 8 2" xfId="19933"/>
    <cellStyle name="Navadno 3 2 3 2 4 9" xfId="10001"/>
    <cellStyle name="Navadno 3 2 3 2 4 9 2" xfId="24159"/>
    <cellStyle name="Navadno 3 2 3 2 5" xfId="168"/>
    <cellStyle name="Navadno 3 2 3 2 5 10" xfId="28436"/>
    <cellStyle name="Navadno 3 2 3 2 5 11" xfId="30516"/>
    <cellStyle name="Navadno 3 2 3 2 5 12" xfId="31829"/>
    <cellStyle name="Navadno 3 2 3 2 5 2" xfId="553"/>
    <cellStyle name="Navadno 3 2 3 2 5 2 10" xfId="30708"/>
    <cellStyle name="Navadno 3 2 3 2 5 2 11" xfId="31830"/>
    <cellStyle name="Navadno 3 2 3 2 5 2 2" xfId="1257"/>
    <cellStyle name="Navadno 3 2 3 2 5 2 2 10" xfId="31831"/>
    <cellStyle name="Navadno 3 2 3 2 5 2 2 2" xfId="5518"/>
    <cellStyle name="Navadno 3 2 3 2 5 2 2 2 2" xfId="9744"/>
    <cellStyle name="Navadno 3 2 3 2 5 2 2 2 2 2" xfId="23902"/>
    <cellStyle name="Navadno 3 2 3 2 5 2 2 2 3" xfId="13970"/>
    <cellStyle name="Navadno 3 2 3 2 5 2 2 2 3 2" xfId="28128"/>
    <cellStyle name="Navadno 3 2 3 2 5 2 2 2 4" xfId="18228"/>
    <cellStyle name="Navadno 3 2 3 2 5 2 2 2 5" xfId="30356"/>
    <cellStyle name="Navadno 3 2 3 2 5 2 2 2 6" xfId="31832"/>
    <cellStyle name="Navadno 3 2 3 2 5 2 2 3" xfId="4110"/>
    <cellStyle name="Navadno 3 2 3 2 5 2 2 3 2" xfId="8336"/>
    <cellStyle name="Navadno 3 2 3 2 5 2 2 3 2 2" xfId="22494"/>
    <cellStyle name="Navadno 3 2 3 2 5 2 2 3 3" xfId="12562"/>
    <cellStyle name="Navadno 3 2 3 2 5 2 2 3 3 2" xfId="26720"/>
    <cellStyle name="Navadno 3 2 3 2 5 2 2 3 4" xfId="16820"/>
    <cellStyle name="Navadno 3 2 3 2 5 2 2 3 5" xfId="29668"/>
    <cellStyle name="Navadno 3 2 3 2 5 2 2 3 6" xfId="31833"/>
    <cellStyle name="Navadno 3 2 3 2 5 2 2 4" xfId="2702"/>
    <cellStyle name="Navadno 3 2 3 2 5 2 2 4 2" xfId="19644"/>
    <cellStyle name="Navadno 3 2 3 2 5 2 2 5" xfId="6928"/>
    <cellStyle name="Navadno 3 2 3 2 5 2 2 5 2" xfId="21086"/>
    <cellStyle name="Navadno 3 2 3 2 5 2 2 6" xfId="11154"/>
    <cellStyle name="Navadno 3 2 3 2 5 2 2 6 2" xfId="25312"/>
    <cellStyle name="Navadno 3 2 3 2 5 2 2 7" xfId="15412"/>
    <cellStyle name="Navadno 3 2 3 2 5 2 2 8" xfId="28948"/>
    <cellStyle name="Navadno 3 2 3 2 5 2 2 9" xfId="31060"/>
    <cellStyle name="Navadno 3 2 3 2 5 2 3" xfId="4814"/>
    <cellStyle name="Navadno 3 2 3 2 5 2 3 2" xfId="9040"/>
    <cellStyle name="Navadno 3 2 3 2 5 2 3 2 2" xfId="23198"/>
    <cellStyle name="Navadno 3 2 3 2 5 2 3 3" xfId="13266"/>
    <cellStyle name="Navadno 3 2 3 2 5 2 3 3 2" xfId="27424"/>
    <cellStyle name="Navadno 3 2 3 2 5 2 3 4" xfId="17524"/>
    <cellStyle name="Navadno 3 2 3 2 5 2 3 5" xfId="30004"/>
    <cellStyle name="Navadno 3 2 3 2 5 2 3 6" xfId="31834"/>
    <cellStyle name="Navadno 3 2 3 2 5 2 4" xfId="3406"/>
    <cellStyle name="Navadno 3 2 3 2 5 2 4 2" xfId="7632"/>
    <cellStyle name="Navadno 3 2 3 2 5 2 4 2 2" xfId="21790"/>
    <cellStyle name="Navadno 3 2 3 2 5 2 4 3" xfId="11858"/>
    <cellStyle name="Navadno 3 2 3 2 5 2 4 3 2" xfId="26016"/>
    <cellStyle name="Navadno 3 2 3 2 5 2 4 4" xfId="16116"/>
    <cellStyle name="Navadno 3 2 3 2 5 2 4 5" xfId="29316"/>
    <cellStyle name="Navadno 3 2 3 2 5 2 4 6" xfId="31835"/>
    <cellStyle name="Navadno 3 2 3 2 5 2 5" xfId="1998"/>
    <cellStyle name="Navadno 3 2 3 2 5 2 5 2" xfId="18940"/>
    <cellStyle name="Navadno 3 2 3 2 5 2 6" xfId="6224"/>
    <cellStyle name="Navadno 3 2 3 2 5 2 6 2" xfId="20382"/>
    <cellStyle name="Navadno 3 2 3 2 5 2 7" xfId="10450"/>
    <cellStyle name="Navadno 3 2 3 2 5 2 7 2" xfId="24608"/>
    <cellStyle name="Navadno 3 2 3 2 5 2 8" xfId="14708"/>
    <cellStyle name="Navadno 3 2 3 2 5 2 9" xfId="28596"/>
    <cellStyle name="Navadno 3 2 3 2 5 3" xfId="905"/>
    <cellStyle name="Navadno 3 2 3 2 5 3 10" xfId="31836"/>
    <cellStyle name="Navadno 3 2 3 2 5 3 2" xfId="5166"/>
    <cellStyle name="Navadno 3 2 3 2 5 3 2 2" xfId="9392"/>
    <cellStyle name="Navadno 3 2 3 2 5 3 2 2 2" xfId="23550"/>
    <cellStyle name="Navadno 3 2 3 2 5 3 2 3" xfId="13618"/>
    <cellStyle name="Navadno 3 2 3 2 5 3 2 3 2" xfId="27776"/>
    <cellStyle name="Navadno 3 2 3 2 5 3 2 4" xfId="17876"/>
    <cellStyle name="Navadno 3 2 3 2 5 3 2 5" xfId="30180"/>
    <cellStyle name="Navadno 3 2 3 2 5 3 2 6" xfId="31837"/>
    <cellStyle name="Navadno 3 2 3 2 5 3 3" xfId="3758"/>
    <cellStyle name="Navadno 3 2 3 2 5 3 3 2" xfId="7984"/>
    <cellStyle name="Navadno 3 2 3 2 5 3 3 2 2" xfId="22142"/>
    <cellStyle name="Navadno 3 2 3 2 5 3 3 3" xfId="12210"/>
    <cellStyle name="Navadno 3 2 3 2 5 3 3 3 2" xfId="26368"/>
    <cellStyle name="Navadno 3 2 3 2 5 3 3 4" xfId="16468"/>
    <cellStyle name="Navadno 3 2 3 2 5 3 3 5" xfId="29492"/>
    <cellStyle name="Navadno 3 2 3 2 5 3 3 6" xfId="31838"/>
    <cellStyle name="Navadno 3 2 3 2 5 3 4" xfId="2350"/>
    <cellStyle name="Navadno 3 2 3 2 5 3 4 2" xfId="19292"/>
    <cellStyle name="Navadno 3 2 3 2 5 3 5" xfId="6576"/>
    <cellStyle name="Navadno 3 2 3 2 5 3 5 2" xfId="20734"/>
    <cellStyle name="Navadno 3 2 3 2 5 3 6" xfId="10802"/>
    <cellStyle name="Navadno 3 2 3 2 5 3 6 2" xfId="24960"/>
    <cellStyle name="Navadno 3 2 3 2 5 3 7" xfId="15060"/>
    <cellStyle name="Navadno 3 2 3 2 5 3 8" xfId="28772"/>
    <cellStyle name="Navadno 3 2 3 2 5 3 9" xfId="30884"/>
    <cellStyle name="Navadno 3 2 3 2 5 4" xfId="4430"/>
    <cellStyle name="Navadno 3 2 3 2 5 4 2" xfId="8656"/>
    <cellStyle name="Navadno 3 2 3 2 5 4 2 2" xfId="22814"/>
    <cellStyle name="Navadno 3 2 3 2 5 4 3" xfId="12882"/>
    <cellStyle name="Navadno 3 2 3 2 5 4 3 2" xfId="27040"/>
    <cellStyle name="Navadno 3 2 3 2 5 4 4" xfId="17140"/>
    <cellStyle name="Navadno 3 2 3 2 5 4 5" xfId="29812"/>
    <cellStyle name="Navadno 3 2 3 2 5 4 6" xfId="31839"/>
    <cellStyle name="Navadno 3 2 3 2 5 5" xfId="3022"/>
    <cellStyle name="Navadno 3 2 3 2 5 5 2" xfId="7248"/>
    <cellStyle name="Navadno 3 2 3 2 5 5 2 2" xfId="21406"/>
    <cellStyle name="Navadno 3 2 3 2 5 5 3" xfId="11474"/>
    <cellStyle name="Navadno 3 2 3 2 5 5 3 2" xfId="25632"/>
    <cellStyle name="Navadno 3 2 3 2 5 5 4" xfId="15732"/>
    <cellStyle name="Navadno 3 2 3 2 5 5 5" xfId="29124"/>
    <cellStyle name="Navadno 3 2 3 2 5 5 6" xfId="31840"/>
    <cellStyle name="Navadno 3 2 3 2 5 6" xfId="1614"/>
    <cellStyle name="Navadno 3 2 3 2 5 6 2" xfId="18556"/>
    <cellStyle name="Navadno 3 2 3 2 5 7" xfId="5840"/>
    <cellStyle name="Navadno 3 2 3 2 5 7 2" xfId="19998"/>
    <cellStyle name="Navadno 3 2 3 2 5 8" xfId="10066"/>
    <cellStyle name="Navadno 3 2 3 2 5 8 2" xfId="24224"/>
    <cellStyle name="Navadno 3 2 3 2 5 9" xfId="14324"/>
    <cellStyle name="Navadno 3 2 3 2 6" xfId="200"/>
    <cellStyle name="Navadno 3 2 3 2 6 10" xfId="28452"/>
    <cellStyle name="Navadno 3 2 3 2 6 11" xfId="30532"/>
    <cellStyle name="Navadno 3 2 3 2 6 12" xfId="31841"/>
    <cellStyle name="Navadno 3 2 3 2 6 2" xfId="425"/>
    <cellStyle name="Navadno 3 2 3 2 6 2 10" xfId="30644"/>
    <cellStyle name="Navadno 3 2 3 2 6 2 11" xfId="31842"/>
    <cellStyle name="Navadno 3 2 3 2 6 2 2" xfId="1129"/>
    <cellStyle name="Navadno 3 2 3 2 6 2 2 10" xfId="31843"/>
    <cellStyle name="Navadno 3 2 3 2 6 2 2 2" xfId="5390"/>
    <cellStyle name="Navadno 3 2 3 2 6 2 2 2 2" xfId="9616"/>
    <cellStyle name="Navadno 3 2 3 2 6 2 2 2 2 2" xfId="23774"/>
    <cellStyle name="Navadno 3 2 3 2 6 2 2 2 3" xfId="13842"/>
    <cellStyle name="Navadno 3 2 3 2 6 2 2 2 3 2" xfId="28000"/>
    <cellStyle name="Navadno 3 2 3 2 6 2 2 2 4" xfId="18100"/>
    <cellStyle name="Navadno 3 2 3 2 6 2 2 2 5" xfId="30292"/>
    <cellStyle name="Navadno 3 2 3 2 6 2 2 2 6" xfId="31844"/>
    <cellStyle name="Navadno 3 2 3 2 6 2 2 3" xfId="3982"/>
    <cellStyle name="Navadno 3 2 3 2 6 2 2 3 2" xfId="8208"/>
    <cellStyle name="Navadno 3 2 3 2 6 2 2 3 2 2" xfId="22366"/>
    <cellStyle name="Navadno 3 2 3 2 6 2 2 3 3" xfId="12434"/>
    <cellStyle name="Navadno 3 2 3 2 6 2 2 3 3 2" xfId="26592"/>
    <cellStyle name="Navadno 3 2 3 2 6 2 2 3 4" xfId="16692"/>
    <cellStyle name="Navadno 3 2 3 2 6 2 2 3 5" xfId="29604"/>
    <cellStyle name="Navadno 3 2 3 2 6 2 2 3 6" xfId="31845"/>
    <cellStyle name="Navadno 3 2 3 2 6 2 2 4" xfId="2574"/>
    <cellStyle name="Navadno 3 2 3 2 6 2 2 4 2" xfId="19516"/>
    <cellStyle name="Navadno 3 2 3 2 6 2 2 5" xfId="6800"/>
    <cellStyle name="Navadno 3 2 3 2 6 2 2 5 2" xfId="20958"/>
    <cellStyle name="Navadno 3 2 3 2 6 2 2 6" xfId="11026"/>
    <cellStyle name="Navadno 3 2 3 2 6 2 2 6 2" xfId="25184"/>
    <cellStyle name="Navadno 3 2 3 2 6 2 2 7" xfId="15284"/>
    <cellStyle name="Navadno 3 2 3 2 6 2 2 8" xfId="28884"/>
    <cellStyle name="Navadno 3 2 3 2 6 2 2 9" xfId="30996"/>
    <cellStyle name="Navadno 3 2 3 2 6 2 3" xfId="4686"/>
    <cellStyle name="Navadno 3 2 3 2 6 2 3 2" xfId="8912"/>
    <cellStyle name="Navadno 3 2 3 2 6 2 3 2 2" xfId="23070"/>
    <cellStyle name="Navadno 3 2 3 2 6 2 3 3" xfId="13138"/>
    <cellStyle name="Navadno 3 2 3 2 6 2 3 3 2" xfId="27296"/>
    <cellStyle name="Navadno 3 2 3 2 6 2 3 4" xfId="17396"/>
    <cellStyle name="Navadno 3 2 3 2 6 2 3 5" xfId="29940"/>
    <cellStyle name="Navadno 3 2 3 2 6 2 3 6" xfId="31846"/>
    <cellStyle name="Navadno 3 2 3 2 6 2 4" xfId="3278"/>
    <cellStyle name="Navadno 3 2 3 2 6 2 4 2" xfId="7504"/>
    <cellStyle name="Navadno 3 2 3 2 6 2 4 2 2" xfId="21662"/>
    <cellStyle name="Navadno 3 2 3 2 6 2 4 3" xfId="11730"/>
    <cellStyle name="Navadno 3 2 3 2 6 2 4 3 2" xfId="25888"/>
    <cellStyle name="Navadno 3 2 3 2 6 2 4 4" xfId="15988"/>
    <cellStyle name="Navadno 3 2 3 2 6 2 4 5" xfId="29252"/>
    <cellStyle name="Navadno 3 2 3 2 6 2 4 6" xfId="31847"/>
    <cellStyle name="Navadno 3 2 3 2 6 2 5" xfId="1870"/>
    <cellStyle name="Navadno 3 2 3 2 6 2 5 2" xfId="18812"/>
    <cellStyle name="Navadno 3 2 3 2 6 2 6" xfId="6096"/>
    <cellStyle name="Navadno 3 2 3 2 6 2 6 2" xfId="20254"/>
    <cellStyle name="Navadno 3 2 3 2 6 2 7" xfId="10322"/>
    <cellStyle name="Navadno 3 2 3 2 6 2 7 2" xfId="24480"/>
    <cellStyle name="Navadno 3 2 3 2 6 2 8" xfId="14580"/>
    <cellStyle name="Navadno 3 2 3 2 6 2 9" xfId="28532"/>
    <cellStyle name="Navadno 3 2 3 2 6 3" xfId="777"/>
    <cellStyle name="Navadno 3 2 3 2 6 3 10" xfId="31848"/>
    <cellStyle name="Navadno 3 2 3 2 6 3 2" xfId="5038"/>
    <cellStyle name="Navadno 3 2 3 2 6 3 2 2" xfId="9264"/>
    <cellStyle name="Navadno 3 2 3 2 6 3 2 2 2" xfId="23422"/>
    <cellStyle name="Navadno 3 2 3 2 6 3 2 3" xfId="13490"/>
    <cellStyle name="Navadno 3 2 3 2 6 3 2 3 2" xfId="27648"/>
    <cellStyle name="Navadno 3 2 3 2 6 3 2 4" xfId="17748"/>
    <cellStyle name="Navadno 3 2 3 2 6 3 2 5" xfId="30116"/>
    <cellStyle name="Navadno 3 2 3 2 6 3 2 6" xfId="31849"/>
    <cellStyle name="Navadno 3 2 3 2 6 3 3" xfId="3630"/>
    <cellStyle name="Navadno 3 2 3 2 6 3 3 2" xfId="7856"/>
    <cellStyle name="Navadno 3 2 3 2 6 3 3 2 2" xfId="22014"/>
    <cellStyle name="Navadno 3 2 3 2 6 3 3 3" xfId="12082"/>
    <cellStyle name="Navadno 3 2 3 2 6 3 3 3 2" xfId="26240"/>
    <cellStyle name="Navadno 3 2 3 2 6 3 3 4" xfId="16340"/>
    <cellStyle name="Navadno 3 2 3 2 6 3 3 5" xfId="29428"/>
    <cellStyle name="Navadno 3 2 3 2 6 3 3 6" xfId="31850"/>
    <cellStyle name="Navadno 3 2 3 2 6 3 4" xfId="2222"/>
    <cellStyle name="Navadno 3 2 3 2 6 3 4 2" xfId="19164"/>
    <cellStyle name="Navadno 3 2 3 2 6 3 5" xfId="6448"/>
    <cellStyle name="Navadno 3 2 3 2 6 3 5 2" xfId="20606"/>
    <cellStyle name="Navadno 3 2 3 2 6 3 6" xfId="10674"/>
    <cellStyle name="Navadno 3 2 3 2 6 3 6 2" xfId="24832"/>
    <cellStyle name="Navadno 3 2 3 2 6 3 7" xfId="14932"/>
    <cellStyle name="Navadno 3 2 3 2 6 3 8" xfId="28708"/>
    <cellStyle name="Navadno 3 2 3 2 6 3 9" xfId="30820"/>
    <cellStyle name="Navadno 3 2 3 2 6 4" xfId="4462"/>
    <cellStyle name="Navadno 3 2 3 2 6 4 2" xfId="8688"/>
    <cellStyle name="Navadno 3 2 3 2 6 4 2 2" xfId="22846"/>
    <cellStyle name="Navadno 3 2 3 2 6 4 3" xfId="12914"/>
    <cellStyle name="Navadno 3 2 3 2 6 4 3 2" xfId="27072"/>
    <cellStyle name="Navadno 3 2 3 2 6 4 4" xfId="17172"/>
    <cellStyle name="Navadno 3 2 3 2 6 4 5" xfId="29828"/>
    <cellStyle name="Navadno 3 2 3 2 6 4 6" xfId="31851"/>
    <cellStyle name="Navadno 3 2 3 2 6 5" xfId="3054"/>
    <cellStyle name="Navadno 3 2 3 2 6 5 2" xfId="7280"/>
    <cellStyle name="Navadno 3 2 3 2 6 5 2 2" xfId="21438"/>
    <cellStyle name="Navadno 3 2 3 2 6 5 3" xfId="11506"/>
    <cellStyle name="Navadno 3 2 3 2 6 5 3 2" xfId="25664"/>
    <cellStyle name="Navadno 3 2 3 2 6 5 4" xfId="15764"/>
    <cellStyle name="Navadno 3 2 3 2 6 5 5" xfId="29140"/>
    <cellStyle name="Navadno 3 2 3 2 6 5 6" xfId="31852"/>
    <cellStyle name="Navadno 3 2 3 2 6 6" xfId="1646"/>
    <cellStyle name="Navadno 3 2 3 2 6 6 2" xfId="18588"/>
    <cellStyle name="Navadno 3 2 3 2 6 7" xfId="5872"/>
    <cellStyle name="Navadno 3 2 3 2 6 7 2" xfId="20030"/>
    <cellStyle name="Navadno 3 2 3 2 6 8" xfId="10098"/>
    <cellStyle name="Navadno 3 2 3 2 6 8 2" xfId="24256"/>
    <cellStyle name="Navadno 3 2 3 2 6 9" xfId="14356"/>
    <cellStyle name="Navadno 3 2 3 2 7" xfId="318"/>
    <cellStyle name="Navadno 3 2 3 2 7 10" xfId="28489"/>
    <cellStyle name="Navadno 3 2 3 2 7 11" xfId="30589"/>
    <cellStyle name="Navadno 3 2 3 2 7 12" xfId="31853"/>
    <cellStyle name="Navadno 3 2 3 2 7 2" xfId="670"/>
    <cellStyle name="Navadno 3 2 3 2 7 2 10" xfId="30765"/>
    <cellStyle name="Navadno 3 2 3 2 7 2 11" xfId="31854"/>
    <cellStyle name="Navadno 3 2 3 2 7 2 2" xfId="1374"/>
    <cellStyle name="Navadno 3 2 3 2 7 2 2 10" xfId="31855"/>
    <cellStyle name="Navadno 3 2 3 2 7 2 2 2" xfId="5635"/>
    <cellStyle name="Navadno 3 2 3 2 7 2 2 2 2" xfId="9861"/>
    <cellStyle name="Navadno 3 2 3 2 7 2 2 2 2 2" xfId="24019"/>
    <cellStyle name="Navadno 3 2 3 2 7 2 2 2 3" xfId="14087"/>
    <cellStyle name="Navadno 3 2 3 2 7 2 2 2 3 2" xfId="28245"/>
    <cellStyle name="Navadno 3 2 3 2 7 2 2 2 4" xfId="18345"/>
    <cellStyle name="Navadno 3 2 3 2 7 2 2 2 5" xfId="30413"/>
    <cellStyle name="Navadno 3 2 3 2 7 2 2 2 6" xfId="31856"/>
    <cellStyle name="Navadno 3 2 3 2 7 2 2 3" xfId="4227"/>
    <cellStyle name="Navadno 3 2 3 2 7 2 2 3 2" xfId="8453"/>
    <cellStyle name="Navadno 3 2 3 2 7 2 2 3 2 2" xfId="22611"/>
    <cellStyle name="Navadno 3 2 3 2 7 2 2 3 3" xfId="12679"/>
    <cellStyle name="Navadno 3 2 3 2 7 2 2 3 3 2" xfId="26837"/>
    <cellStyle name="Navadno 3 2 3 2 7 2 2 3 4" xfId="16937"/>
    <cellStyle name="Navadno 3 2 3 2 7 2 2 3 5" xfId="29725"/>
    <cellStyle name="Navadno 3 2 3 2 7 2 2 3 6" xfId="31857"/>
    <cellStyle name="Navadno 3 2 3 2 7 2 2 4" xfId="2819"/>
    <cellStyle name="Navadno 3 2 3 2 7 2 2 4 2" xfId="19761"/>
    <cellStyle name="Navadno 3 2 3 2 7 2 2 5" xfId="7045"/>
    <cellStyle name="Navadno 3 2 3 2 7 2 2 5 2" xfId="21203"/>
    <cellStyle name="Navadno 3 2 3 2 7 2 2 6" xfId="11271"/>
    <cellStyle name="Navadno 3 2 3 2 7 2 2 6 2" xfId="25429"/>
    <cellStyle name="Navadno 3 2 3 2 7 2 2 7" xfId="15529"/>
    <cellStyle name="Navadno 3 2 3 2 7 2 2 8" xfId="29005"/>
    <cellStyle name="Navadno 3 2 3 2 7 2 2 9" xfId="31117"/>
    <cellStyle name="Navadno 3 2 3 2 7 2 3" xfId="4931"/>
    <cellStyle name="Navadno 3 2 3 2 7 2 3 2" xfId="9157"/>
    <cellStyle name="Navadno 3 2 3 2 7 2 3 2 2" xfId="23315"/>
    <cellStyle name="Navadno 3 2 3 2 7 2 3 3" xfId="13383"/>
    <cellStyle name="Navadno 3 2 3 2 7 2 3 3 2" xfId="27541"/>
    <cellStyle name="Navadno 3 2 3 2 7 2 3 4" xfId="17641"/>
    <cellStyle name="Navadno 3 2 3 2 7 2 3 5" xfId="30061"/>
    <cellStyle name="Navadno 3 2 3 2 7 2 3 6" xfId="31858"/>
    <cellStyle name="Navadno 3 2 3 2 7 2 4" xfId="3523"/>
    <cellStyle name="Navadno 3 2 3 2 7 2 4 2" xfId="7749"/>
    <cellStyle name="Navadno 3 2 3 2 7 2 4 2 2" xfId="21907"/>
    <cellStyle name="Navadno 3 2 3 2 7 2 4 3" xfId="11975"/>
    <cellStyle name="Navadno 3 2 3 2 7 2 4 3 2" xfId="26133"/>
    <cellStyle name="Navadno 3 2 3 2 7 2 4 4" xfId="16233"/>
    <cellStyle name="Navadno 3 2 3 2 7 2 4 5" xfId="29373"/>
    <cellStyle name="Navadno 3 2 3 2 7 2 4 6" xfId="31859"/>
    <cellStyle name="Navadno 3 2 3 2 7 2 5" xfId="2115"/>
    <cellStyle name="Navadno 3 2 3 2 7 2 5 2" xfId="19057"/>
    <cellStyle name="Navadno 3 2 3 2 7 2 6" xfId="6341"/>
    <cellStyle name="Navadno 3 2 3 2 7 2 6 2" xfId="20499"/>
    <cellStyle name="Navadno 3 2 3 2 7 2 7" xfId="10567"/>
    <cellStyle name="Navadno 3 2 3 2 7 2 7 2" xfId="24725"/>
    <cellStyle name="Navadno 3 2 3 2 7 2 8" xfId="14825"/>
    <cellStyle name="Navadno 3 2 3 2 7 2 9" xfId="28653"/>
    <cellStyle name="Navadno 3 2 3 2 7 3" xfId="1022"/>
    <cellStyle name="Navadno 3 2 3 2 7 3 10" xfId="31860"/>
    <cellStyle name="Navadno 3 2 3 2 7 3 2" xfId="5283"/>
    <cellStyle name="Navadno 3 2 3 2 7 3 2 2" xfId="9509"/>
    <cellStyle name="Navadno 3 2 3 2 7 3 2 2 2" xfId="23667"/>
    <cellStyle name="Navadno 3 2 3 2 7 3 2 3" xfId="13735"/>
    <cellStyle name="Navadno 3 2 3 2 7 3 2 3 2" xfId="27893"/>
    <cellStyle name="Navadno 3 2 3 2 7 3 2 4" xfId="17993"/>
    <cellStyle name="Navadno 3 2 3 2 7 3 2 5" xfId="30237"/>
    <cellStyle name="Navadno 3 2 3 2 7 3 2 6" xfId="31861"/>
    <cellStyle name="Navadno 3 2 3 2 7 3 3" xfId="3875"/>
    <cellStyle name="Navadno 3 2 3 2 7 3 3 2" xfId="8101"/>
    <cellStyle name="Navadno 3 2 3 2 7 3 3 2 2" xfId="22259"/>
    <cellStyle name="Navadno 3 2 3 2 7 3 3 3" xfId="12327"/>
    <cellStyle name="Navadno 3 2 3 2 7 3 3 3 2" xfId="26485"/>
    <cellStyle name="Navadno 3 2 3 2 7 3 3 4" xfId="16585"/>
    <cellStyle name="Navadno 3 2 3 2 7 3 3 5" xfId="29549"/>
    <cellStyle name="Navadno 3 2 3 2 7 3 3 6" xfId="31862"/>
    <cellStyle name="Navadno 3 2 3 2 7 3 4" xfId="2467"/>
    <cellStyle name="Navadno 3 2 3 2 7 3 4 2" xfId="19409"/>
    <cellStyle name="Navadno 3 2 3 2 7 3 5" xfId="6693"/>
    <cellStyle name="Navadno 3 2 3 2 7 3 5 2" xfId="20851"/>
    <cellStyle name="Navadno 3 2 3 2 7 3 6" xfId="10919"/>
    <cellStyle name="Navadno 3 2 3 2 7 3 6 2" xfId="25077"/>
    <cellStyle name="Navadno 3 2 3 2 7 3 7" xfId="15177"/>
    <cellStyle name="Navadno 3 2 3 2 7 3 8" xfId="28829"/>
    <cellStyle name="Navadno 3 2 3 2 7 3 9" xfId="30941"/>
    <cellStyle name="Navadno 3 2 3 2 7 4" xfId="4579"/>
    <cellStyle name="Navadno 3 2 3 2 7 4 2" xfId="8805"/>
    <cellStyle name="Navadno 3 2 3 2 7 4 2 2" xfId="22963"/>
    <cellStyle name="Navadno 3 2 3 2 7 4 3" xfId="13031"/>
    <cellStyle name="Navadno 3 2 3 2 7 4 3 2" xfId="27189"/>
    <cellStyle name="Navadno 3 2 3 2 7 4 4" xfId="17289"/>
    <cellStyle name="Navadno 3 2 3 2 7 4 5" xfId="29885"/>
    <cellStyle name="Navadno 3 2 3 2 7 4 6" xfId="31863"/>
    <cellStyle name="Navadno 3 2 3 2 7 5" xfId="3171"/>
    <cellStyle name="Navadno 3 2 3 2 7 5 2" xfId="7397"/>
    <cellStyle name="Navadno 3 2 3 2 7 5 2 2" xfId="21555"/>
    <cellStyle name="Navadno 3 2 3 2 7 5 3" xfId="11623"/>
    <cellStyle name="Navadno 3 2 3 2 7 5 3 2" xfId="25781"/>
    <cellStyle name="Navadno 3 2 3 2 7 5 4" xfId="15881"/>
    <cellStyle name="Navadno 3 2 3 2 7 5 5" xfId="29197"/>
    <cellStyle name="Navadno 3 2 3 2 7 5 6" xfId="31864"/>
    <cellStyle name="Navadno 3 2 3 2 7 6" xfId="1763"/>
    <cellStyle name="Navadno 3 2 3 2 7 6 2" xfId="18705"/>
    <cellStyle name="Navadno 3 2 3 2 7 7" xfId="5989"/>
    <cellStyle name="Navadno 3 2 3 2 7 7 2" xfId="20147"/>
    <cellStyle name="Navadno 3 2 3 2 7 8" xfId="10215"/>
    <cellStyle name="Navadno 3 2 3 2 7 8 2" xfId="24373"/>
    <cellStyle name="Navadno 3 2 3 2 7 9" xfId="14473"/>
    <cellStyle name="Navadno 3 2 3 2 8" xfId="393"/>
    <cellStyle name="Navadno 3 2 3 2 8 10" xfId="30628"/>
    <cellStyle name="Navadno 3 2 3 2 8 11" xfId="31865"/>
    <cellStyle name="Navadno 3 2 3 2 8 2" xfId="1097"/>
    <cellStyle name="Navadno 3 2 3 2 8 2 10" xfId="31866"/>
    <cellStyle name="Navadno 3 2 3 2 8 2 2" xfId="5358"/>
    <cellStyle name="Navadno 3 2 3 2 8 2 2 2" xfId="9584"/>
    <cellStyle name="Navadno 3 2 3 2 8 2 2 2 2" xfId="23742"/>
    <cellStyle name="Navadno 3 2 3 2 8 2 2 3" xfId="13810"/>
    <cellStyle name="Navadno 3 2 3 2 8 2 2 3 2" xfId="27968"/>
    <cellStyle name="Navadno 3 2 3 2 8 2 2 4" xfId="18068"/>
    <cellStyle name="Navadno 3 2 3 2 8 2 2 5" xfId="30276"/>
    <cellStyle name="Navadno 3 2 3 2 8 2 2 6" xfId="31867"/>
    <cellStyle name="Navadno 3 2 3 2 8 2 3" xfId="3950"/>
    <cellStyle name="Navadno 3 2 3 2 8 2 3 2" xfId="8176"/>
    <cellStyle name="Navadno 3 2 3 2 8 2 3 2 2" xfId="22334"/>
    <cellStyle name="Navadno 3 2 3 2 8 2 3 3" xfId="12402"/>
    <cellStyle name="Navadno 3 2 3 2 8 2 3 3 2" xfId="26560"/>
    <cellStyle name="Navadno 3 2 3 2 8 2 3 4" xfId="16660"/>
    <cellStyle name="Navadno 3 2 3 2 8 2 3 5" xfId="29588"/>
    <cellStyle name="Navadno 3 2 3 2 8 2 3 6" xfId="31868"/>
    <cellStyle name="Navadno 3 2 3 2 8 2 4" xfId="2542"/>
    <cellStyle name="Navadno 3 2 3 2 8 2 4 2" xfId="19484"/>
    <cellStyle name="Navadno 3 2 3 2 8 2 5" xfId="6768"/>
    <cellStyle name="Navadno 3 2 3 2 8 2 5 2" xfId="20926"/>
    <cellStyle name="Navadno 3 2 3 2 8 2 6" xfId="10994"/>
    <cellStyle name="Navadno 3 2 3 2 8 2 6 2" xfId="25152"/>
    <cellStyle name="Navadno 3 2 3 2 8 2 7" xfId="15252"/>
    <cellStyle name="Navadno 3 2 3 2 8 2 8" xfId="28868"/>
    <cellStyle name="Navadno 3 2 3 2 8 2 9" xfId="30980"/>
    <cellStyle name="Navadno 3 2 3 2 8 3" xfId="4654"/>
    <cellStyle name="Navadno 3 2 3 2 8 3 2" xfId="8880"/>
    <cellStyle name="Navadno 3 2 3 2 8 3 2 2" xfId="23038"/>
    <cellStyle name="Navadno 3 2 3 2 8 3 3" xfId="13106"/>
    <cellStyle name="Navadno 3 2 3 2 8 3 3 2" xfId="27264"/>
    <cellStyle name="Navadno 3 2 3 2 8 3 4" xfId="17364"/>
    <cellStyle name="Navadno 3 2 3 2 8 3 5" xfId="29924"/>
    <cellStyle name="Navadno 3 2 3 2 8 3 6" xfId="31869"/>
    <cellStyle name="Navadno 3 2 3 2 8 4" xfId="3246"/>
    <cellStyle name="Navadno 3 2 3 2 8 4 2" xfId="7472"/>
    <cellStyle name="Navadno 3 2 3 2 8 4 2 2" xfId="21630"/>
    <cellStyle name="Navadno 3 2 3 2 8 4 3" xfId="11698"/>
    <cellStyle name="Navadno 3 2 3 2 8 4 3 2" xfId="25856"/>
    <cellStyle name="Navadno 3 2 3 2 8 4 4" xfId="15956"/>
    <cellStyle name="Navadno 3 2 3 2 8 4 5" xfId="29236"/>
    <cellStyle name="Navadno 3 2 3 2 8 4 6" xfId="31870"/>
    <cellStyle name="Navadno 3 2 3 2 8 5" xfId="1838"/>
    <cellStyle name="Navadno 3 2 3 2 8 5 2" xfId="18780"/>
    <cellStyle name="Navadno 3 2 3 2 8 6" xfId="6064"/>
    <cellStyle name="Navadno 3 2 3 2 8 6 2" xfId="20222"/>
    <cellStyle name="Navadno 3 2 3 2 8 7" xfId="10290"/>
    <cellStyle name="Navadno 3 2 3 2 8 7 2" xfId="24448"/>
    <cellStyle name="Navadno 3 2 3 2 8 8" xfId="14548"/>
    <cellStyle name="Navadno 3 2 3 2 8 9" xfId="28516"/>
    <cellStyle name="Navadno 3 2 3 2 9" xfId="745"/>
    <cellStyle name="Navadno 3 2 3 2 9 10" xfId="31871"/>
    <cellStyle name="Navadno 3 2 3 2 9 2" xfId="5006"/>
    <cellStyle name="Navadno 3 2 3 2 9 2 2" xfId="9232"/>
    <cellStyle name="Navadno 3 2 3 2 9 2 2 2" xfId="23390"/>
    <cellStyle name="Navadno 3 2 3 2 9 2 3" xfId="13458"/>
    <cellStyle name="Navadno 3 2 3 2 9 2 3 2" xfId="27616"/>
    <cellStyle name="Navadno 3 2 3 2 9 2 4" xfId="17716"/>
    <cellStyle name="Navadno 3 2 3 2 9 2 5" xfId="30100"/>
    <cellStyle name="Navadno 3 2 3 2 9 2 6" xfId="31872"/>
    <cellStyle name="Navadno 3 2 3 2 9 3" xfId="3598"/>
    <cellStyle name="Navadno 3 2 3 2 9 3 2" xfId="7824"/>
    <cellStyle name="Navadno 3 2 3 2 9 3 2 2" xfId="21982"/>
    <cellStyle name="Navadno 3 2 3 2 9 3 3" xfId="12050"/>
    <cellStyle name="Navadno 3 2 3 2 9 3 3 2" xfId="26208"/>
    <cellStyle name="Navadno 3 2 3 2 9 3 4" xfId="16308"/>
    <cellStyle name="Navadno 3 2 3 2 9 3 5" xfId="29412"/>
    <cellStyle name="Navadno 3 2 3 2 9 3 6" xfId="31873"/>
    <cellStyle name="Navadno 3 2 3 2 9 4" xfId="2190"/>
    <cellStyle name="Navadno 3 2 3 2 9 4 2" xfId="19132"/>
    <cellStyle name="Navadno 3 2 3 2 9 5" xfId="6416"/>
    <cellStyle name="Navadno 3 2 3 2 9 5 2" xfId="20574"/>
    <cellStyle name="Navadno 3 2 3 2 9 6" xfId="10642"/>
    <cellStyle name="Navadno 3 2 3 2 9 6 2" xfId="24800"/>
    <cellStyle name="Navadno 3 2 3 2 9 7" xfId="14900"/>
    <cellStyle name="Navadno 3 2 3 2 9 8" xfId="28692"/>
    <cellStyle name="Navadno 3 2 3 2 9 9" xfId="30804"/>
    <cellStyle name="Navadno 3 2 3 20" xfId="31736"/>
    <cellStyle name="Navadno 3 2 3 3" xfId="87"/>
    <cellStyle name="Navadno 3 2 3 3 10" xfId="9953"/>
    <cellStyle name="Navadno 3 2 3 3 10 2" xfId="24111"/>
    <cellStyle name="Navadno 3 2 3 3 11" xfId="14211"/>
    <cellStyle name="Navadno 3 2 3 3 12" xfId="28364"/>
    <cellStyle name="Navadno 3 2 3 3 13" xfId="30476"/>
    <cellStyle name="Navadno 3 2 3 3 14" xfId="31874"/>
    <cellStyle name="Navadno 3 2 3 3 2" xfId="247"/>
    <cellStyle name="Navadno 3 2 3 3 2 10" xfId="28396"/>
    <cellStyle name="Navadno 3 2 3 3 2 11" xfId="30556"/>
    <cellStyle name="Navadno 3 2 3 3 2 12" xfId="31875"/>
    <cellStyle name="Navadno 3 2 3 3 2 2" xfId="600"/>
    <cellStyle name="Navadno 3 2 3 3 2 2 10" xfId="30732"/>
    <cellStyle name="Navadno 3 2 3 3 2 2 11" xfId="31876"/>
    <cellStyle name="Navadno 3 2 3 3 2 2 2" xfId="1304"/>
    <cellStyle name="Navadno 3 2 3 3 2 2 2 10" xfId="31877"/>
    <cellStyle name="Navadno 3 2 3 3 2 2 2 2" xfId="5565"/>
    <cellStyle name="Navadno 3 2 3 3 2 2 2 2 2" xfId="9791"/>
    <cellStyle name="Navadno 3 2 3 3 2 2 2 2 2 2" xfId="23949"/>
    <cellStyle name="Navadno 3 2 3 3 2 2 2 2 3" xfId="14017"/>
    <cellStyle name="Navadno 3 2 3 3 2 2 2 2 3 2" xfId="28175"/>
    <cellStyle name="Navadno 3 2 3 3 2 2 2 2 4" xfId="18275"/>
    <cellStyle name="Navadno 3 2 3 3 2 2 2 2 5" xfId="30380"/>
    <cellStyle name="Navadno 3 2 3 3 2 2 2 2 6" xfId="31878"/>
    <cellStyle name="Navadno 3 2 3 3 2 2 2 3" xfId="4157"/>
    <cellStyle name="Navadno 3 2 3 3 2 2 2 3 2" xfId="8383"/>
    <cellStyle name="Navadno 3 2 3 3 2 2 2 3 2 2" xfId="22541"/>
    <cellStyle name="Navadno 3 2 3 3 2 2 2 3 3" xfId="12609"/>
    <cellStyle name="Navadno 3 2 3 3 2 2 2 3 3 2" xfId="26767"/>
    <cellStyle name="Navadno 3 2 3 3 2 2 2 3 4" xfId="16867"/>
    <cellStyle name="Navadno 3 2 3 3 2 2 2 3 5" xfId="29692"/>
    <cellStyle name="Navadno 3 2 3 3 2 2 2 3 6" xfId="31879"/>
    <cellStyle name="Navadno 3 2 3 3 2 2 2 4" xfId="2749"/>
    <cellStyle name="Navadno 3 2 3 3 2 2 2 4 2" xfId="19691"/>
    <cellStyle name="Navadno 3 2 3 3 2 2 2 5" xfId="6975"/>
    <cellStyle name="Navadno 3 2 3 3 2 2 2 5 2" xfId="21133"/>
    <cellStyle name="Navadno 3 2 3 3 2 2 2 6" xfId="11201"/>
    <cellStyle name="Navadno 3 2 3 3 2 2 2 6 2" xfId="25359"/>
    <cellStyle name="Navadno 3 2 3 3 2 2 2 7" xfId="15459"/>
    <cellStyle name="Navadno 3 2 3 3 2 2 2 8" xfId="28972"/>
    <cellStyle name="Navadno 3 2 3 3 2 2 2 9" xfId="31084"/>
    <cellStyle name="Navadno 3 2 3 3 2 2 3" xfId="4861"/>
    <cellStyle name="Navadno 3 2 3 3 2 2 3 2" xfId="9087"/>
    <cellStyle name="Navadno 3 2 3 3 2 2 3 2 2" xfId="23245"/>
    <cellStyle name="Navadno 3 2 3 3 2 2 3 3" xfId="13313"/>
    <cellStyle name="Navadno 3 2 3 3 2 2 3 3 2" xfId="27471"/>
    <cellStyle name="Navadno 3 2 3 3 2 2 3 4" xfId="17571"/>
    <cellStyle name="Navadno 3 2 3 3 2 2 3 5" xfId="30028"/>
    <cellStyle name="Navadno 3 2 3 3 2 2 3 6" xfId="31880"/>
    <cellStyle name="Navadno 3 2 3 3 2 2 4" xfId="3453"/>
    <cellStyle name="Navadno 3 2 3 3 2 2 4 2" xfId="7679"/>
    <cellStyle name="Navadno 3 2 3 3 2 2 4 2 2" xfId="21837"/>
    <cellStyle name="Navadno 3 2 3 3 2 2 4 3" xfId="11905"/>
    <cellStyle name="Navadno 3 2 3 3 2 2 4 3 2" xfId="26063"/>
    <cellStyle name="Navadno 3 2 3 3 2 2 4 4" xfId="16163"/>
    <cellStyle name="Navadno 3 2 3 3 2 2 4 5" xfId="29340"/>
    <cellStyle name="Navadno 3 2 3 3 2 2 4 6" xfId="31881"/>
    <cellStyle name="Navadno 3 2 3 3 2 2 5" xfId="2045"/>
    <cellStyle name="Navadno 3 2 3 3 2 2 5 2" xfId="18987"/>
    <cellStyle name="Navadno 3 2 3 3 2 2 6" xfId="6271"/>
    <cellStyle name="Navadno 3 2 3 3 2 2 6 2" xfId="20429"/>
    <cellStyle name="Navadno 3 2 3 3 2 2 7" xfId="10497"/>
    <cellStyle name="Navadno 3 2 3 3 2 2 7 2" xfId="24655"/>
    <cellStyle name="Navadno 3 2 3 3 2 2 8" xfId="14755"/>
    <cellStyle name="Navadno 3 2 3 3 2 2 9" xfId="28620"/>
    <cellStyle name="Navadno 3 2 3 3 2 3" xfId="952"/>
    <cellStyle name="Navadno 3 2 3 3 2 3 10" xfId="31882"/>
    <cellStyle name="Navadno 3 2 3 3 2 3 2" xfId="5213"/>
    <cellStyle name="Navadno 3 2 3 3 2 3 2 2" xfId="9439"/>
    <cellStyle name="Navadno 3 2 3 3 2 3 2 2 2" xfId="23597"/>
    <cellStyle name="Navadno 3 2 3 3 2 3 2 3" xfId="13665"/>
    <cellStyle name="Navadno 3 2 3 3 2 3 2 3 2" xfId="27823"/>
    <cellStyle name="Navadno 3 2 3 3 2 3 2 4" xfId="17923"/>
    <cellStyle name="Navadno 3 2 3 3 2 3 2 5" xfId="30204"/>
    <cellStyle name="Navadno 3 2 3 3 2 3 2 6" xfId="31883"/>
    <cellStyle name="Navadno 3 2 3 3 2 3 3" xfId="3805"/>
    <cellStyle name="Navadno 3 2 3 3 2 3 3 2" xfId="8031"/>
    <cellStyle name="Navadno 3 2 3 3 2 3 3 2 2" xfId="22189"/>
    <cellStyle name="Navadno 3 2 3 3 2 3 3 3" xfId="12257"/>
    <cellStyle name="Navadno 3 2 3 3 2 3 3 3 2" xfId="26415"/>
    <cellStyle name="Navadno 3 2 3 3 2 3 3 4" xfId="16515"/>
    <cellStyle name="Navadno 3 2 3 3 2 3 3 5" xfId="29516"/>
    <cellStyle name="Navadno 3 2 3 3 2 3 3 6" xfId="31884"/>
    <cellStyle name="Navadno 3 2 3 3 2 3 4" xfId="2397"/>
    <cellStyle name="Navadno 3 2 3 3 2 3 4 2" xfId="19339"/>
    <cellStyle name="Navadno 3 2 3 3 2 3 5" xfId="6623"/>
    <cellStyle name="Navadno 3 2 3 3 2 3 5 2" xfId="20781"/>
    <cellStyle name="Navadno 3 2 3 3 2 3 6" xfId="10849"/>
    <cellStyle name="Navadno 3 2 3 3 2 3 6 2" xfId="25007"/>
    <cellStyle name="Navadno 3 2 3 3 2 3 7" xfId="15107"/>
    <cellStyle name="Navadno 3 2 3 3 2 3 8" xfId="28796"/>
    <cellStyle name="Navadno 3 2 3 3 2 3 9" xfId="30908"/>
    <cellStyle name="Navadno 3 2 3 3 2 4" xfId="4509"/>
    <cellStyle name="Navadno 3 2 3 3 2 4 2" xfId="8735"/>
    <cellStyle name="Navadno 3 2 3 3 2 4 2 2" xfId="22893"/>
    <cellStyle name="Navadno 3 2 3 3 2 4 3" xfId="12961"/>
    <cellStyle name="Navadno 3 2 3 3 2 4 3 2" xfId="27119"/>
    <cellStyle name="Navadno 3 2 3 3 2 4 4" xfId="17219"/>
    <cellStyle name="Navadno 3 2 3 3 2 4 5" xfId="29852"/>
    <cellStyle name="Navadno 3 2 3 3 2 4 6" xfId="31885"/>
    <cellStyle name="Navadno 3 2 3 3 2 5" xfId="3101"/>
    <cellStyle name="Navadno 3 2 3 3 2 5 2" xfId="7327"/>
    <cellStyle name="Navadno 3 2 3 3 2 5 2 2" xfId="21485"/>
    <cellStyle name="Navadno 3 2 3 3 2 5 3" xfId="11553"/>
    <cellStyle name="Navadno 3 2 3 3 2 5 3 2" xfId="25711"/>
    <cellStyle name="Navadno 3 2 3 3 2 5 4" xfId="15811"/>
    <cellStyle name="Navadno 3 2 3 3 2 5 5" xfId="29164"/>
    <cellStyle name="Navadno 3 2 3 3 2 5 6" xfId="31886"/>
    <cellStyle name="Navadno 3 2 3 3 2 6" xfId="1693"/>
    <cellStyle name="Navadno 3 2 3 3 2 6 2" xfId="18635"/>
    <cellStyle name="Navadno 3 2 3 3 2 7" xfId="5919"/>
    <cellStyle name="Navadno 3 2 3 3 2 7 2" xfId="20077"/>
    <cellStyle name="Navadno 3 2 3 3 2 8" xfId="10145"/>
    <cellStyle name="Navadno 3 2 3 3 2 8 2" xfId="24303"/>
    <cellStyle name="Navadno 3 2 3 3 2 9" xfId="14403"/>
    <cellStyle name="Navadno 3 2 3 3 3" xfId="327"/>
    <cellStyle name="Navadno 3 2 3 3 3 10" xfId="28413"/>
    <cellStyle name="Navadno 3 2 3 3 3 11" xfId="30594"/>
    <cellStyle name="Navadno 3 2 3 3 3 12" xfId="31887"/>
    <cellStyle name="Navadno 3 2 3 3 3 2" xfId="679"/>
    <cellStyle name="Navadno 3 2 3 3 3 2 10" xfId="30770"/>
    <cellStyle name="Navadno 3 2 3 3 3 2 11" xfId="31888"/>
    <cellStyle name="Navadno 3 2 3 3 3 2 2" xfId="1383"/>
    <cellStyle name="Navadno 3 2 3 3 3 2 2 10" xfId="31889"/>
    <cellStyle name="Navadno 3 2 3 3 3 2 2 2" xfId="5644"/>
    <cellStyle name="Navadno 3 2 3 3 3 2 2 2 2" xfId="9870"/>
    <cellStyle name="Navadno 3 2 3 3 3 2 2 2 2 2" xfId="24028"/>
    <cellStyle name="Navadno 3 2 3 3 3 2 2 2 3" xfId="14096"/>
    <cellStyle name="Navadno 3 2 3 3 3 2 2 2 3 2" xfId="28254"/>
    <cellStyle name="Navadno 3 2 3 3 3 2 2 2 4" xfId="18354"/>
    <cellStyle name="Navadno 3 2 3 3 3 2 2 2 5" xfId="30418"/>
    <cellStyle name="Navadno 3 2 3 3 3 2 2 2 6" xfId="31890"/>
    <cellStyle name="Navadno 3 2 3 3 3 2 2 3" xfId="4236"/>
    <cellStyle name="Navadno 3 2 3 3 3 2 2 3 2" xfId="8462"/>
    <cellStyle name="Navadno 3 2 3 3 3 2 2 3 2 2" xfId="22620"/>
    <cellStyle name="Navadno 3 2 3 3 3 2 2 3 3" xfId="12688"/>
    <cellStyle name="Navadno 3 2 3 3 3 2 2 3 3 2" xfId="26846"/>
    <cellStyle name="Navadno 3 2 3 3 3 2 2 3 4" xfId="16946"/>
    <cellStyle name="Navadno 3 2 3 3 3 2 2 3 5" xfId="29730"/>
    <cellStyle name="Navadno 3 2 3 3 3 2 2 3 6" xfId="31891"/>
    <cellStyle name="Navadno 3 2 3 3 3 2 2 4" xfId="2828"/>
    <cellStyle name="Navadno 3 2 3 3 3 2 2 4 2" xfId="19770"/>
    <cellStyle name="Navadno 3 2 3 3 3 2 2 5" xfId="7054"/>
    <cellStyle name="Navadno 3 2 3 3 3 2 2 5 2" xfId="21212"/>
    <cellStyle name="Navadno 3 2 3 3 3 2 2 6" xfId="11280"/>
    <cellStyle name="Navadno 3 2 3 3 3 2 2 6 2" xfId="25438"/>
    <cellStyle name="Navadno 3 2 3 3 3 2 2 7" xfId="15538"/>
    <cellStyle name="Navadno 3 2 3 3 3 2 2 8" xfId="29010"/>
    <cellStyle name="Navadno 3 2 3 3 3 2 2 9" xfId="31122"/>
    <cellStyle name="Navadno 3 2 3 3 3 2 3" xfId="4940"/>
    <cellStyle name="Navadno 3 2 3 3 3 2 3 2" xfId="9166"/>
    <cellStyle name="Navadno 3 2 3 3 3 2 3 2 2" xfId="23324"/>
    <cellStyle name="Navadno 3 2 3 3 3 2 3 3" xfId="13392"/>
    <cellStyle name="Navadno 3 2 3 3 3 2 3 3 2" xfId="27550"/>
    <cellStyle name="Navadno 3 2 3 3 3 2 3 4" xfId="17650"/>
    <cellStyle name="Navadno 3 2 3 3 3 2 3 5" xfId="30066"/>
    <cellStyle name="Navadno 3 2 3 3 3 2 3 6" xfId="31892"/>
    <cellStyle name="Navadno 3 2 3 3 3 2 4" xfId="3532"/>
    <cellStyle name="Navadno 3 2 3 3 3 2 4 2" xfId="7758"/>
    <cellStyle name="Navadno 3 2 3 3 3 2 4 2 2" xfId="21916"/>
    <cellStyle name="Navadno 3 2 3 3 3 2 4 3" xfId="11984"/>
    <cellStyle name="Navadno 3 2 3 3 3 2 4 3 2" xfId="26142"/>
    <cellStyle name="Navadno 3 2 3 3 3 2 4 4" xfId="16242"/>
    <cellStyle name="Navadno 3 2 3 3 3 2 4 5" xfId="29378"/>
    <cellStyle name="Navadno 3 2 3 3 3 2 4 6" xfId="31893"/>
    <cellStyle name="Navadno 3 2 3 3 3 2 5" xfId="2124"/>
    <cellStyle name="Navadno 3 2 3 3 3 2 5 2" xfId="19066"/>
    <cellStyle name="Navadno 3 2 3 3 3 2 6" xfId="6350"/>
    <cellStyle name="Navadno 3 2 3 3 3 2 6 2" xfId="20508"/>
    <cellStyle name="Navadno 3 2 3 3 3 2 7" xfId="10576"/>
    <cellStyle name="Navadno 3 2 3 3 3 2 7 2" xfId="24734"/>
    <cellStyle name="Navadno 3 2 3 3 3 2 8" xfId="14834"/>
    <cellStyle name="Navadno 3 2 3 3 3 2 9" xfId="28658"/>
    <cellStyle name="Navadno 3 2 3 3 3 3" xfId="1031"/>
    <cellStyle name="Navadno 3 2 3 3 3 3 10" xfId="31894"/>
    <cellStyle name="Navadno 3 2 3 3 3 3 2" xfId="5292"/>
    <cellStyle name="Navadno 3 2 3 3 3 3 2 2" xfId="9518"/>
    <cellStyle name="Navadno 3 2 3 3 3 3 2 2 2" xfId="23676"/>
    <cellStyle name="Navadno 3 2 3 3 3 3 2 3" xfId="13744"/>
    <cellStyle name="Navadno 3 2 3 3 3 3 2 3 2" xfId="27902"/>
    <cellStyle name="Navadno 3 2 3 3 3 3 2 4" xfId="18002"/>
    <cellStyle name="Navadno 3 2 3 3 3 3 2 5" xfId="30242"/>
    <cellStyle name="Navadno 3 2 3 3 3 3 2 6" xfId="31895"/>
    <cellStyle name="Navadno 3 2 3 3 3 3 3" xfId="3884"/>
    <cellStyle name="Navadno 3 2 3 3 3 3 3 2" xfId="8110"/>
    <cellStyle name="Navadno 3 2 3 3 3 3 3 2 2" xfId="22268"/>
    <cellStyle name="Navadno 3 2 3 3 3 3 3 3" xfId="12336"/>
    <cellStyle name="Navadno 3 2 3 3 3 3 3 3 2" xfId="26494"/>
    <cellStyle name="Navadno 3 2 3 3 3 3 3 4" xfId="16594"/>
    <cellStyle name="Navadno 3 2 3 3 3 3 3 5" xfId="29554"/>
    <cellStyle name="Navadno 3 2 3 3 3 3 3 6" xfId="31896"/>
    <cellStyle name="Navadno 3 2 3 3 3 3 4" xfId="2476"/>
    <cellStyle name="Navadno 3 2 3 3 3 3 4 2" xfId="19418"/>
    <cellStyle name="Navadno 3 2 3 3 3 3 5" xfId="6702"/>
    <cellStyle name="Navadno 3 2 3 3 3 3 5 2" xfId="20860"/>
    <cellStyle name="Navadno 3 2 3 3 3 3 6" xfId="10928"/>
    <cellStyle name="Navadno 3 2 3 3 3 3 6 2" xfId="25086"/>
    <cellStyle name="Navadno 3 2 3 3 3 3 7" xfId="15186"/>
    <cellStyle name="Navadno 3 2 3 3 3 3 8" xfId="28834"/>
    <cellStyle name="Navadno 3 2 3 3 3 3 9" xfId="30946"/>
    <cellStyle name="Navadno 3 2 3 3 3 4" xfId="4588"/>
    <cellStyle name="Navadno 3 2 3 3 3 4 2" xfId="8814"/>
    <cellStyle name="Navadno 3 2 3 3 3 4 2 2" xfId="22972"/>
    <cellStyle name="Navadno 3 2 3 3 3 4 3" xfId="13040"/>
    <cellStyle name="Navadno 3 2 3 3 3 4 3 2" xfId="27198"/>
    <cellStyle name="Navadno 3 2 3 3 3 4 4" xfId="17298"/>
    <cellStyle name="Navadno 3 2 3 3 3 4 5" xfId="29890"/>
    <cellStyle name="Navadno 3 2 3 3 3 4 6" xfId="31897"/>
    <cellStyle name="Navadno 3 2 3 3 3 5" xfId="3180"/>
    <cellStyle name="Navadno 3 2 3 3 3 5 2" xfId="7406"/>
    <cellStyle name="Navadno 3 2 3 3 3 5 2 2" xfId="21564"/>
    <cellStyle name="Navadno 3 2 3 3 3 5 3" xfId="11632"/>
    <cellStyle name="Navadno 3 2 3 3 3 5 3 2" xfId="25790"/>
    <cellStyle name="Navadno 3 2 3 3 3 5 4" xfId="15890"/>
    <cellStyle name="Navadno 3 2 3 3 3 5 5" xfId="29202"/>
    <cellStyle name="Navadno 3 2 3 3 3 5 6" xfId="31898"/>
    <cellStyle name="Navadno 3 2 3 3 3 6" xfId="1772"/>
    <cellStyle name="Navadno 3 2 3 3 3 6 2" xfId="18714"/>
    <cellStyle name="Navadno 3 2 3 3 3 7" xfId="5998"/>
    <cellStyle name="Navadno 3 2 3 3 3 7 2" xfId="20156"/>
    <cellStyle name="Navadno 3 2 3 3 3 8" xfId="10224"/>
    <cellStyle name="Navadno 3 2 3 3 3 8 2" xfId="24382"/>
    <cellStyle name="Navadno 3 2 3 3 3 9" xfId="14482"/>
    <cellStyle name="Navadno 3 2 3 3 4" xfId="472"/>
    <cellStyle name="Navadno 3 2 3 3 4 10" xfId="30668"/>
    <cellStyle name="Navadno 3 2 3 3 4 11" xfId="31899"/>
    <cellStyle name="Navadno 3 2 3 3 4 2" xfId="1176"/>
    <cellStyle name="Navadno 3 2 3 3 4 2 10" xfId="31900"/>
    <cellStyle name="Navadno 3 2 3 3 4 2 2" xfId="5437"/>
    <cellStyle name="Navadno 3 2 3 3 4 2 2 2" xfId="9663"/>
    <cellStyle name="Navadno 3 2 3 3 4 2 2 2 2" xfId="23821"/>
    <cellStyle name="Navadno 3 2 3 3 4 2 2 3" xfId="13889"/>
    <cellStyle name="Navadno 3 2 3 3 4 2 2 3 2" xfId="28047"/>
    <cellStyle name="Navadno 3 2 3 3 4 2 2 4" xfId="18147"/>
    <cellStyle name="Navadno 3 2 3 3 4 2 2 5" xfId="30316"/>
    <cellStyle name="Navadno 3 2 3 3 4 2 2 6" xfId="31901"/>
    <cellStyle name="Navadno 3 2 3 3 4 2 3" xfId="4029"/>
    <cellStyle name="Navadno 3 2 3 3 4 2 3 2" xfId="8255"/>
    <cellStyle name="Navadno 3 2 3 3 4 2 3 2 2" xfId="22413"/>
    <cellStyle name="Navadno 3 2 3 3 4 2 3 3" xfId="12481"/>
    <cellStyle name="Navadno 3 2 3 3 4 2 3 3 2" xfId="26639"/>
    <cellStyle name="Navadno 3 2 3 3 4 2 3 4" xfId="16739"/>
    <cellStyle name="Navadno 3 2 3 3 4 2 3 5" xfId="29628"/>
    <cellStyle name="Navadno 3 2 3 3 4 2 3 6" xfId="31902"/>
    <cellStyle name="Navadno 3 2 3 3 4 2 4" xfId="2621"/>
    <cellStyle name="Navadno 3 2 3 3 4 2 4 2" xfId="19563"/>
    <cellStyle name="Navadno 3 2 3 3 4 2 5" xfId="6847"/>
    <cellStyle name="Navadno 3 2 3 3 4 2 5 2" xfId="21005"/>
    <cellStyle name="Navadno 3 2 3 3 4 2 6" xfId="11073"/>
    <cellStyle name="Navadno 3 2 3 3 4 2 6 2" xfId="25231"/>
    <cellStyle name="Navadno 3 2 3 3 4 2 7" xfId="15331"/>
    <cellStyle name="Navadno 3 2 3 3 4 2 8" xfId="28908"/>
    <cellStyle name="Navadno 3 2 3 3 4 2 9" xfId="31020"/>
    <cellStyle name="Navadno 3 2 3 3 4 3" xfId="4733"/>
    <cellStyle name="Navadno 3 2 3 3 4 3 2" xfId="8959"/>
    <cellStyle name="Navadno 3 2 3 3 4 3 2 2" xfId="23117"/>
    <cellStyle name="Navadno 3 2 3 3 4 3 3" xfId="13185"/>
    <cellStyle name="Navadno 3 2 3 3 4 3 3 2" xfId="27343"/>
    <cellStyle name="Navadno 3 2 3 3 4 3 4" xfId="17443"/>
    <cellStyle name="Navadno 3 2 3 3 4 3 5" xfId="29964"/>
    <cellStyle name="Navadno 3 2 3 3 4 3 6" xfId="31903"/>
    <cellStyle name="Navadno 3 2 3 3 4 4" xfId="3325"/>
    <cellStyle name="Navadno 3 2 3 3 4 4 2" xfId="7551"/>
    <cellStyle name="Navadno 3 2 3 3 4 4 2 2" xfId="21709"/>
    <cellStyle name="Navadno 3 2 3 3 4 4 3" xfId="11777"/>
    <cellStyle name="Navadno 3 2 3 3 4 4 3 2" xfId="25935"/>
    <cellStyle name="Navadno 3 2 3 3 4 4 4" xfId="16035"/>
    <cellStyle name="Navadno 3 2 3 3 4 4 5" xfId="29276"/>
    <cellStyle name="Navadno 3 2 3 3 4 4 6" xfId="31904"/>
    <cellStyle name="Navadno 3 2 3 3 4 5" xfId="1917"/>
    <cellStyle name="Navadno 3 2 3 3 4 5 2" xfId="18859"/>
    <cellStyle name="Navadno 3 2 3 3 4 6" xfId="6143"/>
    <cellStyle name="Navadno 3 2 3 3 4 6 2" xfId="20301"/>
    <cellStyle name="Navadno 3 2 3 3 4 7" xfId="10369"/>
    <cellStyle name="Navadno 3 2 3 3 4 7 2" xfId="24527"/>
    <cellStyle name="Navadno 3 2 3 3 4 8" xfId="14627"/>
    <cellStyle name="Navadno 3 2 3 3 4 9" xfId="28556"/>
    <cellStyle name="Navadno 3 2 3 3 5" xfId="824"/>
    <cellStyle name="Navadno 3 2 3 3 5 10" xfId="31905"/>
    <cellStyle name="Navadno 3 2 3 3 5 2" xfId="5085"/>
    <cellStyle name="Navadno 3 2 3 3 5 2 2" xfId="9311"/>
    <cellStyle name="Navadno 3 2 3 3 5 2 2 2" xfId="23469"/>
    <cellStyle name="Navadno 3 2 3 3 5 2 3" xfId="13537"/>
    <cellStyle name="Navadno 3 2 3 3 5 2 3 2" xfId="27695"/>
    <cellStyle name="Navadno 3 2 3 3 5 2 4" xfId="17795"/>
    <cellStyle name="Navadno 3 2 3 3 5 2 5" xfId="30140"/>
    <cellStyle name="Navadno 3 2 3 3 5 2 6" xfId="31906"/>
    <cellStyle name="Navadno 3 2 3 3 5 3" xfId="3677"/>
    <cellStyle name="Navadno 3 2 3 3 5 3 2" xfId="7903"/>
    <cellStyle name="Navadno 3 2 3 3 5 3 2 2" xfId="22061"/>
    <cellStyle name="Navadno 3 2 3 3 5 3 3" xfId="12129"/>
    <cellStyle name="Navadno 3 2 3 3 5 3 3 2" xfId="26287"/>
    <cellStyle name="Navadno 3 2 3 3 5 3 4" xfId="16387"/>
    <cellStyle name="Navadno 3 2 3 3 5 3 5" xfId="29452"/>
    <cellStyle name="Navadno 3 2 3 3 5 3 6" xfId="31907"/>
    <cellStyle name="Navadno 3 2 3 3 5 4" xfId="2269"/>
    <cellStyle name="Navadno 3 2 3 3 5 4 2" xfId="19211"/>
    <cellStyle name="Navadno 3 2 3 3 5 5" xfId="6495"/>
    <cellStyle name="Navadno 3 2 3 3 5 5 2" xfId="20653"/>
    <cellStyle name="Navadno 3 2 3 3 5 6" xfId="10721"/>
    <cellStyle name="Navadno 3 2 3 3 5 6 2" xfId="24879"/>
    <cellStyle name="Navadno 3 2 3 3 5 7" xfId="14979"/>
    <cellStyle name="Navadno 3 2 3 3 5 8" xfId="28732"/>
    <cellStyle name="Navadno 3 2 3 3 5 9" xfId="30844"/>
    <cellStyle name="Navadno 3 2 3 3 6" xfId="4349"/>
    <cellStyle name="Navadno 3 2 3 3 6 2" xfId="8575"/>
    <cellStyle name="Navadno 3 2 3 3 6 2 2" xfId="22733"/>
    <cellStyle name="Navadno 3 2 3 3 6 3" xfId="12801"/>
    <cellStyle name="Navadno 3 2 3 3 6 3 2" xfId="26959"/>
    <cellStyle name="Navadno 3 2 3 3 6 4" xfId="17059"/>
    <cellStyle name="Navadno 3 2 3 3 6 5" xfId="29772"/>
    <cellStyle name="Navadno 3 2 3 3 6 6" xfId="31908"/>
    <cellStyle name="Navadno 3 2 3 3 7" xfId="2941"/>
    <cellStyle name="Navadno 3 2 3 3 7 2" xfId="7167"/>
    <cellStyle name="Navadno 3 2 3 3 7 2 2" xfId="21325"/>
    <cellStyle name="Navadno 3 2 3 3 7 3" xfId="11393"/>
    <cellStyle name="Navadno 3 2 3 3 7 3 2" xfId="25551"/>
    <cellStyle name="Navadno 3 2 3 3 7 4" xfId="15651"/>
    <cellStyle name="Navadno 3 2 3 3 7 5" xfId="29084"/>
    <cellStyle name="Navadno 3 2 3 3 7 6" xfId="31909"/>
    <cellStyle name="Navadno 3 2 3 3 8" xfId="1501"/>
    <cellStyle name="Navadno 3 2 3 3 8 2" xfId="18443"/>
    <cellStyle name="Navadno 3 2 3 3 9" xfId="5727"/>
    <cellStyle name="Navadno 3 2 3 3 9 2" xfId="19885"/>
    <cellStyle name="Navadno 3 2 3 4" xfId="119"/>
    <cellStyle name="Navadno 3 2 3 4 10" xfId="14275"/>
    <cellStyle name="Navadno 3 2 3 4 11" xfId="28380"/>
    <cellStyle name="Navadno 3 2 3 4 12" xfId="30492"/>
    <cellStyle name="Navadno 3 2 3 4 13" xfId="31910"/>
    <cellStyle name="Navadno 3 2 3 4 2" xfId="279"/>
    <cellStyle name="Navadno 3 2 3 4 2 10" xfId="28476"/>
    <cellStyle name="Navadno 3 2 3 4 2 11" xfId="30572"/>
    <cellStyle name="Navadno 3 2 3 4 2 12" xfId="31911"/>
    <cellStyle name="Navadno 3 2 3 4 2 2" xfId="632"/>
    <cellStyle name="Navadno 3 2 3 4 2 2 10" xfId="30748"/>
    <cellStyle name="Navadno 3 2 3 4 2 2 11" xfId="31912"/>
    <cellStyle name="Navadno 3 2 3 4 2 2 2" xfId="1336"/>
    <cellStyle name="Navadno 3 2 3 4 2 2 2 10" xfId="31913"/>
    <cellStyle name="Navadno 3 2 3 4 2 2 2 2" xfId="5597"/>
    <cellStyle name="Navadno 3 2 3 4 2 2 2 2 2" xfId="9823"/>
    <cellStyle name="Navadno 3 2 3 4 2 2 2 2 2 2" xfId="23981"/>
    <cellStyle name="Navadno 3 2 3 4 2 2 2 2 3" xfId="14049"/>
    <cellStyle name="Navadno 3 2 3 4 2 2 2 2 3 2" xfId="28207"/>
    <cellStyle name="Navadno 3 2 3 4 2 2 2 2 4" xfId="18307"/>
    <cellStyle name="Navadno 3 2 3 4 2 2 2 2 5" xfId="30396"/>
    <cellStyle name="Navadno 3 2 3 4 2 2 2 2 6" xfId="31914"/>
    <cellStyle name="Navadno 3 2 3 4 2 2 2 3" xfId="4189"/>
    <cellStyle name="Navadno 3 2 3 4 2 2 2 3 2" xfId="8415"/>
    <cellStyle name="Navadno 3 2 3 4 2 2 2 3 2 2" xfId="22573"/>
    <cellStyle name="Navadno 3 2 3 4 2 2 2 3 3" xfId="12641"/>
    <cellStyle name="Navadno 3 2 3 4 2 2 2 3 3 2" xfId="26799"/>
    <cellStyle name="Navadno 3 2 3 4 2 2 2 3 4" xfId="16899"/>
    <cellStyle name="Navadno 3 2 3 4 2 2 2 3 5" xfId="29708"/>
    <cellStyle name="Navadno 3 2 3 4 2 2 2 3 6" xfId="31915"/>
    <cellStyle name="Navadno 3 2 3 4 2 2 2 4" xfId="2781"/>
    <cellStyle name="Navadno 3 2 3 4 2 2 2 4 2" xfId="19723"/>
    <cellStyle name="Navadno 3 2 3 4 2 2 2 5" xfId="7007"/>
    <cellStyle name="Navadno 3 2 3 4 2 2 2 5 2" xfId="21165"/>
    <cellStyle name="Navadno 3 2 3 4 2 2 2 6" xfId="11233"/>
    <cellStyle name="Navadno 3 2 3 4 2 2 2 6 2" xfId="25391"/>
    <cellStyle name="Navadno 3 2 3 4 2 2 2 7" xfId="15491"/>
    <cellStyle name="Navadno 3 2 3 4 2 2 2 8" xfId="28988"/>
    <cellStyle name="Navadno 3 2 3 4 2 2 2 9" xfId="31100"/>
    <cellStyle name="Navadno 3 2 3 4 2 2 3" xfId="4893"/>
    <cellStyle name="Navadno 3 2 3 4 2 2 3 2" xfId="9119"/>
    <cellStyle name="Navadno 3 2 3 4 2 2 3 2 2" xfId="23277"/>
    <cellStyle name="Navadno 3 2 3 4 2 2 3 3" xfId="13345"/>
    <cellStyle name="Navadno 3 2 3 4 2 2 3 3 2" xfId="27503"/>
    <cellStyle name="Navadno 3 2 3 4 2 2 3 4" xfId="17603"/>
    <cellStyle name="Navadno 3 2 3 4 2 2 3 5" xfId="30044"/>
    <cellStyle name="Navadno 3 2 3 4 2 2 3 6" xfId="31916"/>
    <cellStyle name="Navadno 3 2 3 4 2 2 4" xfId="3485"/>
    <cellStyle name="Navadno 3 2 3 4 2 2 4 2" xfId="7711"/>
    <cellStyle name="Navadno 3 2 3 4 2 2 4 2 2" xfId="21869"/>
    <cellStyle name="Navadno 3 2 3 4 2 2 4 3" xfId="11937"/>
    <cellStyle name="Navadno 3 2 3 4 2 2 4 3 2" xfId="26095"/>
    <cellStyle name="Navadno 3 2 3 4 2 2 4 4" xfId="16195"/>
    <cellStyle name="Navadno 3 2 3 4 2 2 4 5" xfId="29356"/>
    <cellStyle name="Navadno 3 2 3 4 2 2 4 6" xfId="31917"/>
    <cellStyle name="Navadno 3 2 3 4 2 2 5" xfId="2077"/>
    <cellStyle name="Navadno 3 2 3 4 2 2 5 2" xfId="19019"/>
    <cellStyle name="Navadno 3 2 3 4 2 2 6" xfId="6303"/>
    <cellStyle name="Navadno 3 2 3 4 2 2 6 2" xfId="20461"/>
    <cellStyle name="Navadno 3 2 3 4 2 2 7" xfId="10529"/>
    <cellStyle name="Navadno 3 2 3 4 2 2 7 2" xfId="24687"/>
    <cellStyle name="Navadno 3 2 3 4 2 2 8" xfId="14787"/>
    <cellStyle name="Navadno 3 2 3 4 2 2 9" xfId="28636"/>
    <cellStyle name="Navadno 3 2 3 4 2 3" xfId="984"/>
    <cellStyle name="Navadno 3 2 3 4 2 3 10" xfId="31918"/>
    <cellStyle name="Navadno 3 2 3 4 2 3 2" xfId="5245"/>
    <cellStyle name="Navadno 3 2 3 4 2 3 2 2" xfId="9471"/>
    <cellStyle name="Navadno 3 2 3 4 2 3 2 2 2" xfId="23629"/>
    <cellStyle name="Navadno 3 2 3 4 2 3 2 3" xfId="13697"/>
    <cellStyle name="Navadno 3 2 3 4 2 3 2 3 2" xfId="27855"/>
    <cellStyle name="Navadno 3 2 3 4 2 3 2 4" xfId="17955"/>
    <cellStyle name="Navadno 3 2 3 4 2 3 2 5" xfId="30220"/>
    <cellStyle name="Navadno 3 2 3 4 2 3 2 6" xfId="31919"/>
    <cellStyle name="Navadno 3 2 3 4 2 3 3" xfId="3837"/>
    <cellStyle name="Navadno 3 2 3 4 2 3 3 2" xfId="8063"/>
    <cellStyle name="Navadno 3 2 3 4 2 3 3 2 2" xfId="22221"/>
    <cellStyle name="Navadno 3 2 3 4 2 3 3 3" xfId="12289"/>
    <cellStyle name="Navadno 3 2 3 4 2 3 3 3 2" xfId="26447"/>
    <cellStyle name="Navadno 3 2 3 4 2 3 3 4" xfId="16547"/>
    <cellStyle name="Navadno 3 2 3 4 2 3 3 5" xfId="29532"/>
    <cellStyle name="Navadno 3 2 3 4 2 3 3 6" xfId="31920"/>
    <cellStyle name="Navadno 3 2 3 4 2 3 4" xfId="2429"/>
    <cellStyle name="Navadno 3 2 3 4 2 3 4 2" xfId="19371"/>
    <cellStyle name="Navadno 3 2 3 4 2 3 5" xfId="6655"/>
    <cellStyle name="Navadno 3 2 3 4 2 3 5 2" xfId="20813"/>
    <cellStyle name="Navadno 3 2 3 4 2 3 6" xfId="10881"/>
    <cellStyle name="Navadno 3 2 3 4 2 3 6 2" xfId="25039"/>
    <cellStyle name="Navadno 3 2 3 4 2 3 7" xfId="15139"/>
    <cellStyle name="Navadno 3 2 3 4 2 3 8" xfId="28812"/>
    <cellStyle name="Navadno 3 2 3 4 2 3 9" xfId="30924"/>
    <cellStyle name="Navadno 3 2 3 4 2 4" xfId="4541"/>
    <cellStyle name="Navadno 3 2 3 4 2 4 2" xfId="8767"/>
    <cellStyle name="Navadno 3 2 3 4 2 4 2 2" xfId="22925"/>
    <cellStyle name="Navadno 3 2 3 4 2 4 3" xfId="12993"/>
    <cellStyle name="Navadno 3 2 3 4 2 4 3 2" xfId="27151"/>
    <cellStyle name="Navadno 3 2 3 4 2 4 4" xfId="17251"/>
    <cellStyle name="Navadno 3 2 3 4 2 4 5" xfId="29868"/>
    <cellStyle name="Navadno 3 2 3 4 2 4 6" xfId="31921"/>
    <cellStyle name="Navadno 3 2 3 4 2 5" xfId="3133"/>
    <cellStyle name="Navadno 3 2 3 4 2 5 2" xfId="7359"/>
    <cellStyle name="Navadno 3 2 3 4 2 5 2 2" xfId="21517"/>
    <cellStyle name="Navadno 3 2 3 4 2 5 3" xfId="11585"/>
    <cellStyle name="Navadno 3 2 3 4 2 5 3 2" xfId="25743"/>
    <cellStyle name="Navadno 3 2 3 4 2 5 4" xfId="15843"/>
    <cellStyle name="Navadno 3 2 3 4 2 5 5" xfId="29180"/>
    <cellStyle name="Navadno 3 2 3 4 2 5 6" xfId="31922"/>
    <cellStyle name="Navadno 3 2 3 4 2 6" xfId="1725"/>
    <cellStyle name="Navadno 3 2 3 4 2 6 2" xfId="18667"/>
    <cellStyle name="Navadno 3 2 3 4 2 7" xfId="5951"/>
    <cellStyle name="Navadno 3 2 3 4 2 7 2" xfId="20109"/>
    <cellStyle name="Navadno 3 2 3 4 2 8" xfId="10177"/>
    <cellStyle name="Navadno 3 2 3 4 2 8 2" xfId="24335"/>
    <cellStyle name="Navadno 3 2 3 4 2 9" xfId="14435"/>
    <cellStyle name="Navadno 3 2 3 4 3" xfId="504"/>
    <cellStyle name="Navadno 3 2 3 4 3 10" xfId="30684"/>
    <cellStyle name="Navadno 3 2 3 4 3 11" xfId="31923"/>
    <cellStyle name="Navadno 3 2 3 4 3 2" xfId="1208"/>
    <cellStyle name="Navadno 3 2 3 4 3 2 10" xfId="31924"/>
    <cellStyle name="Navadno 3 2 3 4 3 2 2" xfId="5469"/>
    <cellStyle name="Navadno 3 2 3 4 3 2 2 2" xfId="9695"/>
    <cellStyle name="Navadno 3 2 3 4 3 2 2 2 2" xfId="23853"/>
    <cellStyle name="Navadno 3 2 3 4 3 2 2 3" xfId="13921"/>
    <cellStyle name="Navadno 3 2 3 4 3 2 2 3 2" xfId="28079"/>
    <cellStyle name="Navadno 3 2 3 4 3 2 2 4" xfId="18179"/>
    <cellStyle name="Navadno 3 2 3 4 3 2 2 5" xfId="30332"/>
    <cellStyle name="Navadno 3 2 3 4 3 2 2 6" xfId="31925"/>
    <cellStyle name="Navadno 3 2 3 4 3 2 3" xfId="4061"/>
    <cellStyle name="Navadno 3 2 3 4 3 2 3 2" xfId="8287"/>
    <cellStyle name="Navadno 3 2 3 4 3 2 3 2 2" xfId="22445"/>
    <cellStyle name="Navadno 3 2 3 4 3 2 3 3" xfId="12513"/>
    <cellStyle name="Navadno 3 2 3 4 3 2 3 3 2" xfId="26671"/>
    <cellStyle name="Navadno 3 2 3 4 3 2 3 4" xfId="16771"/>
    <cellStyle name="Navadno 3 2 3 4 3 2 3 5" xfId="29644"/>
    <cellStyle name="Navadno 3 2 3 4 3 2 3 6" xfId="31926"/>
    <cellStyle name="Navadno 3 2 3 4 3 2 4" xfId="2653"/>
    <cellStyle name="Navadno 3 2 3 4 3 2 4 2" xfId="19595"/>
    <cellStyle name="Navadno 3 2 3 4 3 2 5" xfId="6879"/>
    <cellStyle name="Navadno 3 2 3 4 3 2 5 2" xfId="21037"/>
    <cellStyle name="Navadno 3 2 3 4 3 2 6" xfId="11105"/>
    <cellStyle name="Navadno 3 2 3 4 3 2 6 2" xfId="25263"/>
    <cellStyle name="Navadno 3 2 3 4 3 2 7" xfId="15363"/>
    <cellStyle name="Navadno 3 2 3 4 3 2 8" xfId="28924"/>
    <cellStyle name="Navadno 3 2 3 4 3 2 9" xfId="31036"/>
    <cellStyle name="Navadno 3 2 3 4 3 3" xfId="4765"/>
    <cellStyle name="Navadno 3 2 3 4 3 3 2" xfId="8991"/>
    <cellStyle name="Navadno 3 2 3 4 3 3 2 2" xfId="23149"/>
    <cellStyle name="Navadno 3 2 3 4 3 3 3" xfId="13217"/>
    <cellStyle name="Navadno 3 2 3 4 3 3 3 2" xfId="27375"/>
    <cellStyle name="Navadno 3 2 3 4 3 3 4" xfId="17475"/>
    <cellStyle name="Navadno 3 2 3 4 3 3 5" xfId="29980"/>
    <cellStyle name="Navadno 3 2 3 4 3 3 6" xfId="31927"/>
    <cellStyle name="Navadno 3 2 3 4 3 4" xfId="3357"/>
    <cellStyle name="Navadno 3 2 3 4 3 4 2" xfId="7583"/>
    <cellStyle name="Navadno 3 2 3 4 3 4 2 2" xfId="21741"/>
    <cellStyle name="Navadno 3 2 3 4 3 4 3" xfId="11809"/>
    <cellStyle name="Navadno 3 2 3 4 3 4 3 2" xfId="25967"/>
    <cellStyle name="Navadno 3 2 3 4 3 4 4" xfId="16067"/>
    <cellStyle name="Navadno 3 2 3 4 3 4 5" xfId="29292"/>
    <cellStyle name="Navadno 3 2 3 4 3 4 6" xfId="31928"/>
    <cellStyle name="Navadno 3 2 3 4 3 5" xfId="1949"/>
    <cellStyle name="Navadno 3 2 3 4 3 5 2" xfId="18891"/>
    <cellStyle name="Navadno 3 2 3 4 3 6" xfId="6175"/>
    <cellStyle name="Navadno 3 2 3 4 3 6 2" xfId="20333"/>
    <cellStyle name="Navadno 3 2 3 4 3 7" xfId="10401"/>
    <cellStyle name="Navadno 3 2 3 4 3 7 2" xfId="24559"/>
    <cellStyle name="Navadno 3 2 3 4 3 8" xfId="14659"/>
    <cellStyle name="Navadno 3 2 3 4 3 9" xfId="28572"/>
    <cellStyle name="Navadno 3 2 3 4 4" xfId="856"/>
    <cellStyle name="Navadno 3 2 3 4 4 10" xfId="31929"/>
    <cellStyle name="Navadno 3 2 3 4 4 2" xfId="5117"/>
    <cellStyle name="Navadno 3 2 3 4 4 2 2" xfId="9343"/>
    <cellStyle name="Navadno 3 2 3 4 4 2 2 2" xfId="23501"/>
    <cellStyle name="Navadno 3 2 3 4 4 2 3" xfId="13569"/>
    <cellStyle name="Navadno 3 2 3 4 4 2 3 2" xfId="27727"/>
    <cellStyle name="Navadno 3 2 3 4 4 2 4" xfId="17827"/>
    <cellStyle name="Navadno 3 2 3 4 4 2 5" xfId="30156"/>
    <cellStyle name="Navadno 3 2 3 4 4 2 6" xfId="31930"/>
    <cellStyle name="Navadno 3 2 3 4 4 3" xfId="3709"/>
    <cellStyle name="Navadno 3 2 3 4 4 3 2" xfId="7935"/>
    <cellStyle name="Navadno 3 2 3 4 4 3 2 2" xfId="22093"/>
    <cellStyle name="Navadno 3 2 3 4 4 3 3" xfId="12161"/>
    <cellStyle name="Navadno 3 2 3 4 4 3 3 2" xfId="26319"/>
    <cellStyle name="Navadno 3 2 3 4 4 3 4" xfId="16419"/>
    <cellStyle name="Navadno 3 2 3 4 4 3 5" xfId="29468"/>
    <cellStyle name="Navadno 3 2 3 4 4 3 6" xfId="31931"/>
    <cellStyle name="Navadno 3 2 3 4 4 4" xfId="2301"/>
    <cellStyle name="Navadno 3 2 3 4 4 4 2" xfId="19243"/>
    <cellStyle name="Navadno 3 2 3 4 4 5" xfId="6527"/>
    <cellStyle name="Navadno 3 2 3 4 4 5 2" xfId="20685"/>
    <cellStyle name="Navadno 3 2 3 4 4 6" xfId="10753"/>
    <cellStyle name="Navadno 3 2 3 4 4 6 2" xfId="24911"/>
    <cellStyle name="Navadno 3 2 3 4 4 7" xfId="15011"/>
    <cellStyle name="Navadno 3 2 3 4 4 8" xfId="28748"/>
    <cellStyle name="Navadno 3 2 3 4 4 9" xfId="30860"/>
    <cellStyle name="Navadno 3 2 3 4 5" xfId="4381"/>
    <cellStyle name="Navadno 3 2 3 4 5 2" xfId="8607"/>
    <cellStyle name="Navadno 3 2 3 4 5 2 2" xfId="22765"/>
    <cellStyle name="Navadno 3 2 3 4 5 3" xfId="12833"/>
    <cellStyle name="Navadno 3 2 3 4 5 3 2" xfId="26991"/>
    <cellStyle name="Navadno 3 2 3 4 5 4" xfId="17091"/>
    <cellStyle name="Navadno 3 2 3 4 5 5" xfId="29788"/>
    <cellStyle name="Navadno 3 2 3 4 5 6" xfId="31932"/>
    <cellStyle name="Navadno 3 2 3 4 6" xfId="2973"/>
    <cellStyle name="Navadno 3 2 3 4 6 2" xfId="7199"/>
    <cellStyle name="Navadno 3 2 3 4 6 2 2" xfId="21357"/>
    <cellStyle name="Navadno 3 2 3 4 6 3" xfId="11425"/>
    <cellStyle name="Navadno 3 2 3 4 6 3 2" xfId="25583"/>
    <cellStyle name="Navadno 3 2 3 4 6 4" xfId="15683"/>
    <cellStyle name="Navadno 3 2 3 4 6 5" xfId="29100"/>
    <cellStyle name="Navadno 3 2 3 4 6 6" xfId="31933"/>
    <cellStyle name="Navadno 3 2 3 4 7" xfId="1565"/>
    <cellStyle name="Navadno 3 2 3 4 7 2" xfId="18507"/>
    <cellStyle name="Navadno 3 2 3 4 8" xfId="5791"/>
    <cellStyle name="Navadno 3 2 3 4 8 2" xfId="19949"/>
    <cellStyle name="Navadno 3 2 3 4 9" xfId="10017"/>
    <cellStyle name="Navadno 3 2 3 4 9 2" xfId="24175"/>
    <cellStyle name="Navadno 3 2 3 5" xfId="49"/>
    <cellStyle name="Navadno 3 2 3 5 10" xfId="14243"/>
    <cellStyle name="Navadno 3 2 3 5 11" xfId="28348"/>
    <cellStyle name="Navadno 3 2 3 5 12" xfId="30460"/>
    <cellStyle name="Navadno 3 2 3 5 13" xfId="31934"/>
    <cellStyle name="Navadno 3 2 3 5 2" xfId="215"/>
    <cellStyle name="Navadno 3 2 3 5 2 10" xfId="28460"/>
    <cellStyle name="Navadno 3 2 3 5 2 11" xfId="30540"/>
    <cellStyle name="Navadno 3 2 3 5 2 12" xfId="31935"/>
    <cellStyle name="Navadno 3 2 3 5 2 2" xfId="568"/>
    <cellStyle name="Navadno 3 2 3 5 2 2 10" xfId="30716"/>
    <cellStyle name="Navadno 3 2 3 5 2 2 11" xfId="31936"/>
    <cellStyle name="Navadno 3 2 3 5 2 2 2" xfId="1272"/>
    <cellStyle name="Navadno 3 2 3 5 2 2 2 10" xfId="31937"/>
    <cellStyle name="Navadno 3 2 3 5 2 2 2 2" xfId="5533"/>
    <cellStyle name="Navadno 3 2 3 5 2 2 2 2 2" xfId="9759"/>
    <cellStyle name="Navadno 3 2 3 5 2 2 2 2 2 2" xfId="23917"/>
    <cellStyle name="Navadno 3 2 3 5 2 2 2 2 3" xfId="13985"/>
    <cellStyle name="Navadno 3 2 3 5 2 2 2 2 3 2" xfId="28143"/>
    <cellStyle name="Navadno 3 2 3 5 2 2 2 2 4" xfId="18243"/>
    <cellStyle name="Navadno 3 2 3 5 2 2 2 2 5" xfId="30364"/>
    <cellStyle name="Navadno 3 2 3 5 2 2 2 2 6" xfId="31938"/>
    <cellStyle name="Navadno 3 2 3 5 2 2 2 3" xfId="4125"/>
    <cellStyle name="Navadno 3 2 3 5 2 2 2 3 2" xfId="8351"/>
    <cellStyle name="Navadno 3 2 3 5 2 2 2 3 2 2" xfId="22509"/>
    <cellStyle name="Navadno 3 2 3 5 2 2 2 3 3" xfId="12577"/>
    <cellStyle name="Navadno 3 2 3 5 2 2 2 3 3 2" xfId="26735"/>
    <cellStyle name="Navadno 3 2 3 5 2 2 2 3 4" xfId="16835"/>
    <cellStyle name="Navadno 3 2 3 5 2 2 2 3 5" xfId="29676"/>
    <cellStyle name="Navadno 3 2 3 5 2 2 2 3 6" xfId="31939"/>
    <cellStyle name="Navadno 3 2 3 5 2 2 2 4" xfId="2717"/>
    <cellStyle name="Navadno 3 2 3 5 2 2 2 4 2" xfId="19659"/>
    <cellStyle name="Navadno 3 2 3 5 2 2 2 5" xfId="6943"/>
    <cellStyle name="Navadno 3 2 3 5 2 2 2 5 2" xfId="21101"/>
    <cellStyle name="Navadno 3 2 3 5 2 2 2 6" xfId="11169"/>
    <cellStyle name="Navadno 3 2 3 5 2 2 2 6 2" xfId="25327"/>
    <cellStyle name="Navadno 3 2 3 5 2 2 2 7" xfId="15427"/>
    <cellStyle name="Navadno 3 2 3 5 2 2 2 8" xfId="28956"/>
    <cellStyle name="Navadno 3 2 3 5 2 2 2 9" xfId="31068"/>
    <cellStyle name="Navadno 3 2 3 5 2 2 3" xfId="4829"/>
    <cellStyle name="Navadno 3 2 3 5 2 2 3 2" xfId="9055"/>
    <cellStyle name="Navadno 3 2 3 5 2 2 3 2 2" xfId="23213"/>
    <cellStyle name="Navadno 3 2 3 5 2 2 3 3" xfId="13281"/>
    <cellStyle name="Navadno 3 2 3 5 2 2 3 3 2" xfId="27439"/>
    <cellStyle name="Navadno 3 2 3 5 2 2 3 4" xfId="17539"/>
    <cellStyle name="Navadno 3 2 3 5 2 2 3 5" xfId="30012"/>
    <cellStyle name="Navadno 3 2 3 5 2 2 3 6" xfId="31940"/>
    <cellStyle name="Navadno 3 2 3 5 2 2 4" xfId="3421"/>
    <cellStyle name="Navadno 3 2 3 5 2 2 4 2" xfId="7647"/>
    <cellStyle name="Navadno 3 2 3 5 2 2 4 2 2" xfId="21805"/>
    <cellStyle name="Navadno 3 2 3 5 2 2 4 3" xfId="11873"/>
    <cellStyle name="Navadno 3 2 3 5 2 2 4 3 2" xfId="26031"/>
    <cellStyle name="Navadno 3 2 3 5 2 2 4 4" xfId="16131"/>
    <cellStyle name="Navadno 3 2 3 5 2 2 4 5" xfId="29324"/>
    <cellStyle name="Navadno 3 2 3 5 2 2 4 6" xfId="31941"/>
    <cellStyle name="Navadno 3 2 3 5 2 2 5" xfId="2013"/>
    <cellStyle name="Navadno 3 2 3 5 2 2 5 2" xfId="18955"/>
    <cellStyle name="Navadno 3 2 3 5 2 2 6" xfId="6239"/>
    <cellStyle name="Navadno 3 2 3 5 2 2 6 2" xfId="20397"/>
    <cellStyle name="Navadno 3 2 3 5 2 2 7" xfId="10465"/>
    <cellStyle name="Navadno 3 2 3 5 2 2 7 2" xfId="24623"/>
    <cellStyle name="Navadno 3 2 3 5 2 2 8" xfId="14723"/>
    <cellStyle name="Navadno 3 2 3 5 2 2 9" xfId="28604"/>
    <cellStyle name="Navadno 3 2 3 5 2 3" xfId="920"/>
    <cellStyle name="Navadno 3 2 3 5 2 3 10" xfId="31942"/>
    <cellStyle name="Navadno 3 2 3 5 2 3 2" xfId="5181"/>
    <cellStyle name="Navadno 3 2 3 5 2 3 2 2" xfId="9407"/>
    <cellStyle name="Navadno 3 2 3 5 2 3 2 2 2" xfId="23565"/>
    <cellStyle name="Navadno 3 2 3 5 2 3 2 3" xfId="13633"/>
    <cellStyle name="Navadno 3 2 3 5 2 3 2 3 2" xfId="27791"/>
    <cellStyle name="Navadno 3 2 3 5 2 3 2 4" xfId="17891"/>
    <cellStyle name="Navadno 3 2 3 5 2 3 2 5" xfId="30188"/>
    <cellStyle name="Navadno 3 2 3 5 2 3 2 6" xfId="31943"/>
    <cellStyle name="Navadno 3 2 3 5 2 3 3" xfId="3773"/>
    <cellStyle name="Navadno 3 2 3 5 2 3 3 2" xfId="7999"/>
    <cellStyle name="Navadno 3 2 3 5 2 3 3 2 2" xfId="22157"/>
    <cellStyle name="Navadno 3 2 3 5 2 3 3 3" xfId="12225"/>
    <cellStyle name="Navadno 3 2 3 5 2 3 3 3 2" xfId="26383"/>
    <cellStyle name="Navadno 3 2 3 5 2 3 3 4" xfId="16483"/>
    <cellStyle name="Navadno 3 2 3 5 2 3 3 5" xfId="29500"/>
    <cellStyle name="Navadno 3 2 3 5 2 3 3 6" xfId="31944"/>
    <cellStyle name="Navadno 3 2 3 5 2 3 4" xfId="2365"/>
    <cellStyle name="Navadno 3 2 3 5 2 3 4 2" xfId="19307"/>
    <cellStyle name="Navadno 3 2 3 5 2 3 5" xfId="6591"/>
    <cellStyle name="Navadno 3 2 3 5 2 3 5 2" xfId="20749"/>
    <cellStyle name="Navadno 3 2 3 5 2 3 6" xfId="10817"/>
    <cellStyle name="Navadno 3 2 3 5 2 3 6 2" xfId="24975"/>
    <cellStyle name="Navadno 3 2 3 5 2 3 7" xfId="15075"/>
    <cellStyle name="Navadno 3 2 3 5 2 3 8" xfId="28780"/>
    <cellStyle name="Navadno 3 2 3 5 2 3 9" xfId="30892"/>
    <cellStyle name="Navadno 3 2 3 5 2 4" xfId="4477"/>
    <cellStyle name="Navadno 3 2 3 5 2 4 2" xfId="8703"/>
    <cellStyle name="Navadno 3 2 3 5 2 4 2 2" xfId="22861"/>
    <cellStyle name="Navadno 3 2 3 5 2 4 3" xfId="12929"/>
    <cellStyle name="Navadno 3 2 3 5 2 4 3 2" xfId="27087"/>
    <cellStyle name="Navadno 3 2 3 5 2 4 4" xfId="17187"/>
    <cellStyle name="Navadno 3 2 3 5 2 4 5" xfId="29836"/>
    <cellStyle name="Navadno 3 2 3 5 2 4 6" xfId="31945"/>
    <cellStyle name="Navadno 3 2 3 5 2 5" xfId="3069"/>
    <cellStyle name="Navadno 3 2 3 5 2 5 2" xfId="7295"/>
    <cellStyle name="Navadno 3 2 3 5 2 5 2 2" xfId="21453"/>
    <cellStyle name="Navadno 3 2 3 5 2 5 3" xfId="11521"/>
    <cellStyle name="Navadno 3 2 3 5 2 5 3 2" xfId="25679"/>
    <cellStyle name="Navadno 3 2 3 5 2 5 4" xfId="15779"/>
    <cellStyle name="Navadno 3 2 3 5 2 5 5" xfId="29148"/>
    <cellStyle name="Navadno 3 2 3 5 2 5 6" xfId="31946"/>
    <cellStyle name="Navadno 3 2 3 5 2 6" xfId="1661"/>
    <cellStyle name="Navadno 3 2 3 5 2 6 2" xfId="18603"/>
    <cellStyle name="Navadno 3 2 3 5 2 7" xfId="5887"/>
    <cellStyle name="Navadno 3 2 3 5 2 7 2" xfId="20045"/>
    <cellStyle name="Navadno 3 2 3 5 2 8" xfId="10113"/>
    <cellStyle name="Navadno 3 2 3 5 2 8 2" xfId="24271"/>
    <cellStyle name="Navadno 3 2 3 5 2 9" xfId="14371"/>
    <cellStyle name="Navadno 3 2 3 5 3" xfId="440"/>
    <cellStyle name="Navadno 3 2 3 5 3 10" xfId="30652"/>
    <cellStyle name="Navadno 3 2 3 5 3 11" xfId="31947"/>
    <cellStyle name="Navadno 3 2 3 5 3 2" xfId="1144"/>
    <cellStyle name="Navadno 3 2 3 5 3 2 10" xfId="31948"/>
    <cellStyle name="Navadno 3 2 3 5 3 2 2" xfId="5405"/>
    <cellStyle name="Navadno 3 2 3 5 3 2 2 2" xfId="9631"/>
    <cellStyle name="Navadno 3 2 3 5 3 2 2 2 2" xfId="23789"/>
    <cellStyle name="Navadno 3 2 3 5 3 2 2 3" xfId="13857"/>
    <cellStyle name="Navadno 3 2 3 5 3 2 2 3 2" xfId="28015"/>
    <cellStyle name="Navadno 3 2 3 5 3 2 2 4" xfId="18115"/>
    <cellStyle name="Navadno 3 2 3 5 3 2 2 5" xfId="30300"/>
    <cellStyle name="Navadno 3 2 3 5 3 2 2 6" xfId="31949"/>
    <cellStyle name="Navadno 3 2 3 5 3 2 3" xfId="3997"/>
    <cellStyle name="Navadno 3 2 3 5 3 2 3 2" xfId="8223"/>
    <cellStyle name="Navadno 3 2 3 5 3 2 3 2 2" xfId="22381"/>
    <cellStyle name="Navadno 3 2 3 5 3 2 3 3" xfId="12449"/>
    <cellStyle name="Navadno 3 2 3 5 3 2 3 3 2" xfId="26607"/>
    <cellStyle name="Navadno 3 2 3 5 3 2 3 4" xfId="16707"/>
    <cellStyle name="Navadno 3 2 3 5 3 2 3 5" xfId="29612"/>
    <cellStyle name="Navadno 3 2 3 5 3 2 3 6" xfId="31950"/>
    <cellStyle name="Navadno 3 2 3 5 3 2 4" xfId="2589"/>
    <cellStyle name="Navadno 3 2 3 5 3 2 4 2" xfId="19531"/>
    <cellStyle name="Navadno 3 2 3 5 3 2 5" xfId="6815"/>
    <cellStyle name="Navadno 3 2 3 5 3 2 5 2" xfId="20973"/>
    <cellStyle name="Navadno 3 2 3 5 3 2 6" xfId="11041"/>
    <cellStyle name="Navadno 3 2 3 5 3 2 6 2" xfId="25199"/>
    <cellStyle name="Navadno 3 2 3 5 3 2 7" xfId="15299"/>
    <cellStyle name="Navadno 3 2 3 5 3 2 8" xfId="28892"/>
    <cellStyle name="Navadno 3 2 3 5 3 2 9" xfId="31004"/>
    <cellStyle name="Navadno 3 2 3 5 3 3" xfId="4701"/>
    <cellStyle name="Navadno 3 2 3 5 3 3 2" xfId="8927"/>
    <cellStyle name="Navadno 3 2 3 5 3 3 2 2" xfId="23085"/>
    <cellStyle name="Navadno 3 2 3 5 3 3 3" xfId="13153"/>
    <cellStyle name="Navadno 3 2 3 5 3 3 3 2" xfId="27311"/>
    <cellStyle name="Navadno 3 2 3 5 3 3 4" xfId="17411"/>
    <cellStyle name="Navadno 3 2 3 5 3 3 5" xfId="29948"/>
    <cellStyle name="Navadno 3 2 3 5 3 3 6" xfId="31951"/>
    <cellStyle name="Navadno 3 2 3 5 3 4" xfId="3293"/>
    <cellStyle name="Navadno 3 2 3 5 3 4 2" xfId="7519"/>
    <cellStyle name="Navadno 3 2 3 5 3 4 2 2" xfId="21677"/>
    <cellStyle name="Navadno 3 2 3 5 3 4 3" xfId="11745"/>
    <cellStyle name="Navadno 3 2 3 5 3 4 3 2" xfId="25903"/>
    <cellStyle name="Navadno 3 2 3 5 3 4 4" xfId="16003"/>
    <cellStyle name="Navadno 3 2 3 5 3 4 5" xfId="29260"/>
    <cellStyle name="Navadno 3 2 3 5 3 4 6" xfId="31952"/>
    <cellStyle name="Navadno 3 2 3 5 3 5" xfId="1885"/>
    <cellStyle name="Navadno 3 2 3 5 3 5 2" xfId="18827"/>
    <cellStyle name="Navadno 3 2 3 5 3 6" xfId="6111"/>
    <cellStyle name="Navadno 3 2 3 5 3 6 2" xfId="20269"/>
    <cellStyle name="Navadno 3 2 3 5 3 7" xfId="10337"/>
    <cellStyle name="Navadno 3 2 3 5 3 7 2" xfId="24495"/>
    <cellStyle name="Navadno 3 2 3 5 3 8" xfId="14595"/>
    <cellStyle name="Navadno 3 2 3 5 3 9" xfId="28540"/>
    <cellStyle name="Navadno 3 2 3 5 4" xfId="792"/>
    <cellStyle name="Navadno 3 2 3 5 4 10" xfId="31953"/>
    <cellStyle name="Navadno 3 2 3 5 4 2" xfId="5053"/>
    <cellStyle name="Navadno 3 2 3 5 4 2 2" xfId="9279"/>
    <cellStyle name="Navadno 3 2 3 5 4 2 2 2" xfId="23437"/>
    <cellStyle name="Navadno 3 2 3 5 4 2 3" xfId="13505"/>
    <cellStyle name="Navadno 3 2 3 5 4 2 3 2" xfId="27663"/>
    <cellStyle name="Navadno 3 2 3 5 4 2 4" xfId="17763"/>
    <cellStyle name="Navadno 3 2 3 5 4 2 5" xfId="30124"/>
    <cellStyle name="Navadno 3 2 3 5 4 2 6" xfId="31954"/>
    <cellStyle name="Navadno 3 2 3 5 4 3" xfId="3645"/>
    <cellStyle name="Navadno 3 2 3 5 4 3 2" xfId="7871"/>
    <cellStyle name="Navadno 3 2 3 5 4 3 2 2" xfId="22029"/>
    <cellStyle name="Navadno 3 2 3 5 4 3 3" xfId="12097"/>
    <cellStyle name="Navadno 3 2 3 5 4 3 3 2" xfId="26255"/>
    <cellStyle name="Navadno 3 2 3 5 4 3 4" xfId="16355"/>
    <cellStyle name="Navadno 3 2 3 5 4 3 5" xfId="29436"/>
    <cellStyle name="Navadno 3 2 3 5 4 3 6" xfId="31955"/>
    <cellStyle name="Navadno 3 2 3 5 4 4" xfId="2237"/>
    <cellStyle name="Navadno 3 2 3 5 4 4 2" xfId="19179"/>
    <cellStyle name="Navadno 3 2 3 5 4 5" xfId="6463"/>
    <cellStyle name="Navadno 3 2 3 5 4 5 2" xfId="20621"/>
    <cellStyle name="Navadno 3 2 3 5 4 6" xfId="10689"/>
    <cellStyle name="Navadno 3 2 3 5 4 6 2" xfId="24847"/>
    <cellStyle name="Navadno 3 2 3 5 4 7" xfId="14947"/>
    <cellStyle name="Navadno 3 2 3 5 4 8" xfId="28716"/>
    <cellStyle name="Navadno 3 2 3 5 4 9" xfId="30828"/>
    <cellStyle name="Navadno 3 2 3 5 5" xfId="4317"/>
    <cellStyle name="Navadno 3 2 3 5 5 2" xfId="8543"/>
    <cellStyle name="Navadno 3 2 3 5 5 2 2" xfId="22701"/>
    <cellStyle name="Navadno 3 2 3 5 5 3" xfId="12769"/>
    <cellStyle name="Navadno 3 2 3 5 5 3 2" xfId="26927"/>
    <cellStyle name="Navadno 3 2 3 5 5 4" xfId="17027"/>
    <cellStyle name="Navadno 3 2 3 5 5 5" xfId="29756"/>
    <cellStyle name="Navadno 3 2 3 5 5 6" xfId="31956"/>
    <cellStyle name="Navadno 3 2 3 5 6" xfId="2909"/>
    <cellStyle name="Navadno 3 2 3 5 6 2" xfId="7135"/>
    <cellStyle name="Navadno 3 2 3 5 6 2 2" xfId="21293"/>
    <cellStyle name="Navadno 3 2 3 5 6 3" xfId="11361"/>
    <cellStyle name="Navadno 3 2 3 5 6 3 2" xfId="25519"/>
    <cellStyle name="Navadno 3 2 3 5 6 4" xfId="15619"/>
    <cellStyle name="Navadno 3 2 3 5 6 5" xfId="29068"/>
    <cellStyle name="Navadno 3 2 3 5 6 6" xfId="31957"/>
    <cellStyle name="Navadno 3 2 3 5 7" xfId="1533"/>
    <cellStyle name="Navadno 3 2 3 5 7 2" xfId="18475"/>
    <cellStyle name="Navadno 3 2 3 5 8" xfId="5759"/>
    <cellStyle name="Navadno 3 2 3 5 8 2" xfId="19917"/>
    <cellStyle name="Navadno 3 2 3 5 9" xfId="9985"/>
    <cellStyle name="Navadno 3 2 3 5 9 2" xfId="24143"/>
    <cellStyle name="Navadno 3 2 3 6" xfId="152"/>
    <cellStyle name="Navadno 3 2 3 6 10" xfId="28428"/>
    <cellStyle name="Navadno 3 2 3 6 11" xfId="30508"/>
    <cellStyle name="Navadno 3 2 3 6 12" xfId="31958"/>
    <cellStyle name="Navadno 3 2 3 6 2" xfId="537"/>
    <cellStyle name="Navadno 3 2 3 6 2 10" xfId="30700"/>
    <cellStyle name="Navadno 3 2 3 6 2 11" xfId="31959"/>
    <cellStyle name="Navadno 3 2 3 6 2 2" xfId="1241"/>
    <cellStyle name="Navadno 3 2 3 6 2 2 10" xfId="31960"/>
    <cellStyle name="Navadno 3 2 3 6 2 2 2" xfId="5502"/>
    <cellStyle name="Navadno 3 2 3 6 2 2 2 2" xfId="9728"/>
    <cellStyle name="Navadno 3 2 3 6 2 2 2 2 2" xfId="23886"/>
    <cellStyle name="Navadno 3 2 3 6 2 2 2 3" xfId="13954"/>
    <cellStyle name="Navadno 3 2 3 6 2 2 2 3 2" xfId="28112"/>
    <cellStyle name="Navadno 3 2 3 6 2 2 2 4" xfId="18212"/>
    <cellStyle name="Navadno 3 2 3 6 2 2 2 5" xfId="30348"/>
    <cellStyle name="Navadno 3 2 3 6 2 2 2 6" xfId="31961"/>
    <cellStyle name="Navadno 3 2 3 6 2 2 3" xfId="4094"/>
    <cellStyle name="Navadno 3 2 3 6 2 2 3 2" xfId="8320"/>
    <cellStyle name="Navadno 3 2 3 6 2 2 3 2 2" xfId="22478"/>
    <cellStyle name="Navadno 3 2 3 6 2 2 3 3" xfId="12546"/>
    <cellStyle name="Navadno 3 2 3 6 2 2 3 3 2" xfId="26704"/>
    <cellStyle name="Navadno 3 2 3 6 2 2 3 4" xfId="16804"/>
    <cellStyle name="Navadno 3 2 3 6 2 2 3 5" xfId="29660"/>
    <cellStyle name="Navadno 3 2 3 6 2 2 3 6" xfId="31962"/>
    <cellStyle name="Navadno 3 2 3 6 2 2 4" xfId="2686"/>
    <cellStyle name="Navadno 3 2 3 6 2 2 4 2" xfId="19628"/>
    <cellStyle name="Navadno 3 2 3 6 2 2 5" xfId="6912"/>
    <cellStyle name="Navadno 3 2 3 6 2 2 5 2" xfId="21070"/>
    <cellStyle name="Navadno 3 2 3 6 2 2 6" xfId="11138"/>
    <cellStyle name="Navadno 3 2 3 6 2 2 6 2" xfId="25296"/>
    <cellStyle name="Navadno 3 2 3 6 2 2 7" xfId="15396"/>
    <cellStyle name="Navadno 3 2 3 6 2 2 8" xfId="28940"/>
    <cellStyle name="Navadno 3 2 3 6 2 2 9" xfId="31052"/>
    <cellStyle name="Navadno 3 2 3 6 2 3" xfId="4798"/>
    <cellStyle name="Navadno 3 2 3 6 2 3 2" xfId="9024"/>
    <cellStyle name="Navadno 3 2 3 6 2 3 2 2" xfId="23182"/>
    <cellStyle name="Navadno 3 2 3 6 2 3 3" xfId="13250"/>
    <cellStyle name="Navadno 3 2 3 6 2 3 3 2" xfId="27408"/>
    <cellStyle name="Navadno 3 2 3 6 2 3 4" xfId="17508"/>
    <cellStyle name="Navadno 3 2 3 6 2 3 5" xfId="29996"/>
    <cellStyle name="Navadno 3 2 3 6 2 3 6" xfId="31963"/>
    <cellStyle name="Navadno 3 2 3 6 2 4" xfId="3390"/>
    <cellStyle name="Navadno 3 2 3 6 2 4 2" xfId="7616"/>
    <cellStyle name="Navadno 3 2 3 6 2 4 2 2" xfId="21774"/>
    <cellStyle name="Navadno 3 2 3 6 2 4 3" xfId="11842"/>
    <cellStyle name="Navadno 3 2 3 6 2 4 3 2" xfId="26000"/>
    <cellStyle name="Navadno 3 2 3 6 2 4 4" xfId="16100"/>
    <cellStyle name="Navadno 3 2 3 6 2 4 5" xfId="29308"/>
    <cellStyle name="Navadno 3 2 3 6 2 4 6" xfId="31964"/>
    <cellStyle name="Navadno 3 2 3 6 2 5" xfId="1982"/>
    <cellStyle name="Navadno 3 2 3 6 2 5 2" xfId="18924"/>
    <cellStyle name="Navadno 3 2 3 6 2 6" xfId="6208"/>
    <cellStyle name="Navadno 3 2 3 6 2 6 2" xfId="20366"/>
    <cellStyle name="Navadno 3 2 3 6 2 7" xfId="10434"/>
    <cellStyle name="Navadno 3 2 3 6 2 7 2" xfId="24592"/>
    <cellStyle name="Navadno 3 2 3 6 2 8" xfId="14692"/>
    <cellStyle name="Navadno 3 2 3 6 2 9" xfId="28588"/>
    <cellStyle name="Navadno 3 2 3 6 3" xfId="889"/>
    <cellStyle name="Navadno 3 2 3 6 3 10" xfId="31965"/>
    <cellStyle name="Navadno 3 2 3 6 3 2" xfId="5150"/>
    <cellStyle name="Navadno 3 2 3 6 3 2 2" xfId="9376"/>
    <cellStyle name="Navadno 3 2 3 6 3 2 2 2" xfId="23534"/>
    <cellStyle name="Navadno 3 2 3 6 3 2 3" xfId="13602"/>
    <cellStyle name="Navadno 3 2 3 6 3 2 3 2" xfId="27760"/>
    <cellStyle name="Navadno 3 2 3 6 3 2 4" xfId="17860"/>
    <cellStyle name="Navadno 3 2 3 6 3 2 5" xfId="30172"/>
    <cellStyle name="Navadno 3 2 3 6 3 2 6" xfId="31966"/>
    <cellStyle name="Navadno 3 2 3 6 3 3" xfId="3742"/>
    <cellStyle name="Navadno 3 2 3 6 3 3 2" xfId="7968"/>
    <cellStyle name="Navadno 3 2 3 6 3 3 2 2" xfId="22126"/>
    <cellStyle name="Navadno 3 2 3 6 3 3 3" xfId="12194"/>
    <cellStyle name="Navadno 3 2 3 6 3 3 3 2" xfId="26352"/>
    <cellStyle name="Navadno 3 2 3 6 3 3 4" xfId="16452"/>
    <cellStyle name="Navadno 3 2 3 6 3 3 5" xfId="29484"/>
    <cellStyle name="Navadno 3 2 3 6 3 3 6" xfId="31967"/>
    <cellStyle name="Navadno 3 2 3 6 3 4" xfId="2334"/>
    <cellStyle name="Navadno 3 2 3 6 3 4 2" xfId="19276"/>
    <cellStyle name="Navadno 3 2 3 6 3 5" xfId="6560"/>
    <cellStyle name="Navadno 3 2 3 6 3 5 2" xfId="20718"/>
    <cellStyle name="Navadno 3 2 3 6 3 6" xfId="10786"/>
    <cellStyle name="Navadno 3 2 3 6 3 6 2" xfId="24944"/>
    <cellStyle name="Navadno 3 2 3 6 3 7" xfId="15044"/>
    <cellStyle name="Navadno 3 2 3 6 3 8" xfId="28764"/>
    <cellStyle name="Navadno 3 2 3 6 3 9" xfId="30876"/>
    <cellStyle name="Navadno 3 2 3 6 4" xfId="4414"/>
    <cellStyle name="Navadno 3 2 3 6 4 2" xfId="8640"/>
    <cellStyle name="Navadno 3 2 3 6 4 2 2" xfId="22798"/>
    <cellStyle name="Navadno 3 2 3 6 4 3" xfId="12866"/>
    <cellStyle name="Navadno 3 2 3 6 4 3 2" xfId="27024"/>
    <cellStyle name="Navadno 3 2 3 6 4 4" xfId="17124"/>
    <cellStyle name="Navadno 3 2 3 6 4 5" xfId="29804"/>
    <cellStyle name="Navadno 3 2 3 6 4 6" xfId="31968"/>
    <cellStyle name="Navadno 3 2 3 6 5" xfId="3006"/>
    <cellStyle name="Navadno 3 2 3 6 5 2" xfId="7232"/>
    <cellStyle name="Navadno 3 2 3 6 5 2 2" xfId="21390"/>
    <cellStyle name="Navadno 3 2 3 6 5 3" xfId="11458"/>
    <cellStyle name="Navadno 3 2 3 6 5 3 2" xfId="25616"/>
    <cellStyle name="Navadno 3 2 3 6 5 4" xfId="15716"/>
    <cellStyle name="Navadno 3 2 3 6 5 5" xfId="29116"/>
    <cellStyle name="Navadno 3 2 3 6 5 6" xfId="31969"/>
    <cellStyle name="Navadno 3 2 3 6 6" xfId="1598"/>
    <cellStyle name="Navadno 3 2 3 6 6 2" xfId="18540"/>
    <cellStyle name="Navadno 3 2 3 6 7" xfId="5824"/>
    <cellStyle name="Navadno 3 2 3 6 7 2" xfId="19982"/>
    <cellStyle name="Navadno 3 2 3 6 8" xfId="10050"/>
    <cellStyle name="Navadno 3 2 3 6 8 2" xfId="24208"/>
    <cellStyle name="Navadno 3 2 3 6 9" xfId="14308"/>
    <cellStyle name="Navadno 3 2 3 7" xfId="184"/>
    <cellStyle name="Navadno 3 2 3 7 10" xfId="28444"/>
    <cellStyle name="Navadno 3 2 3 7 11" xfId="30524"/>
    <cellStyle name="Navadno 3 2 3 7 12" xfId="31970"/>
    <cellStyle name="Navadno 3 2 3 7 2" xfId="409"/>
    <cellStyle name="Navadno 3 2 3 7 2 10" xfId="30636"/>
    <cellStyle name="Navadno 3 2 3 7 2 11" xfId="31971"/>
    <cellStyle name="Navadno 3 2 3 7 2 2" xfId="1113"/>
    <cellStyle name="Navadno 3 2 3 7 2 2 10" xfId="31972"/>
    <cellStyle name="Navadno 3 2 3 7 2 2 2" xfId="5374"/>
    <cellStyle name="Navadno 3 2 3 7 2 2 2 2" xfId="9600"/>
    <cellStyle name="Navadno 3 2 3 7 2 2 2 2 2" xfId="23758"/>
    <cellStyle name="Navadno 3 2 3 7 2 2 2 3" xfId="13826"/>
    <cellStyle name="Navadno 3 2 3 7 2 2 2 3 2" xfId="27984"/>
    <cellStyle name="Navadno 3 2 3 7 2 2 2 4" xfId="18084"/>
    <cellStyle name="Navadno 3 2 3 7 2 2 2 5" xfId="30284"/>
    <cellStyle name="Navadno 3 2 3 7 2 2 2 6" xfId="31973"/>
    <cellStyle name="Navadno 3 2 3 7 2 2 3" xfId="3966"/>
    <cellStyle name="Navadno 3 2 3 7 2 2 3 2" xfId="8192"/>
    <cellStyle name="Navadno 3 2 3 7 2 2 3 2 2" xfId="22350"/>
    <cellStyle name="Navadno 3 2 3 7 2 2 3 3" xfId="12418"/>
    <cellStyle name="Navadno 3 2 3 7 2 2 3 3 2" xfId="26576"/>
    <cellStyle name="Navadno 3 2 3 7 2 2 3 4" xfId="16676"/>
    <cellStyle name="Navadno 3 2 3 7 2 2 3 5" xfId="29596"/>
    <cellStyle name="Navadno 3 2 3 7 2 2 3 6" xfId="31974"/>
    <cellStyle name="Navadno 3 2 3 7 2 2 4" xfId="2558"/>
    <cellStyle name="Navadno 3 2 3 7 2 2 4 2" xfId="19500"/>
    <cellStyle name="Navadno 3 2 3 7 2 2 5" xfId="6784"/>
    <cellStyle name="Navadno 3 2 3 7 2 2 5 2" xfId="20942"/>
    <cellStyle name="Navadno 3 2 3 7 2 2 6" xfId="11010"/>
    <cellStyle name="Navadno 3 2 3 7 2 2 6 2" xfId="25168"/>
    <cellStyle name="Navadno 3 2 3 7 2 2 7" xfId="15268"/>
    <cellStyle name="Navadno 3 2 3 7 2 2 8" xfId="28876"/>
    <cellStyle name="Navadno 3 2 3 7 2 2 9" xfId="30988"/>
    <cellStyle name="Navadno 3 2 3 7 2 3" xfId="4670"/>
    <cellStyle name="Navadno 3 2 3 7 2 3 2" xfId="8896"/>
    <cellStyle name="Navadno 3 2 3 7 2 3 2 2" xfId="23054"/>
    <cellStyle name="Navadno 3 2 3 7 2 3 3" xfId="13122"/>
    <cellStyle name="Navadno 3 2 3 7 2 3 3 2" xfId="27280"/>
    <cellStyle name="Navadno 3 2 3 7 2 3 4" xfId="17380"/>
    <cellStyle name="Navadno 3 2 3 7 2 3 5" xfId="29932"/>
    <cellStyle name="Navadno 3 2 3 7 2 3 6" xfId="31975"/>
    <cellStyle name="Navadno 3 2 3 7 2 4" xfId="3262"/>
    <cellStyle name="Navadno 3 2 3 7 2 4 2" xfId="7488"/>
    <cellStyle name="Navadno 3 2 3 7 2 4 2 2" xfId="21646"/>
    <cellStyle name="Navadno 3 2 3 7 2 4 3" xfId="11714"/>
    <cellStyle name="Navadno 3 2 3 7 2 4 3 2" xfId="25872"/>
    <cellStyle name="Navadno 3 2 3 7 2 4 4" xfId="15972"/>
    <cellStyle name="Navadno 3 2 3 7 2 4 5" xfId="29244"/>
    <cellStyle name="Navadno 3 2 3 7 2 4 6" xfId="31976"/>
    <cellStyle name="Navadno 3 2 3 7 2 5" xfId="1854"/>
    <cellStyle name="Navadno 3 2 3 7 2 5 2" xfId="18796"/>
    <cellStyle name="Navadno 3 2 3 7 2 6" xfId="6080"/>
    <cellStyle name="Navadno 3 2 3 7 2 6 2" xfId="20238"/>
    <cellStyle name="Navadno 3 2 3 7 2 7" xfId="10306"/>
    <cellStyle name="Navadno 3 2 3 7 2 7 2" xfId="24464"/>
    <cellStyle name="Navadno 3 2 3 7 2 8" xfId="14564"/>
    <cellStyle name="Navadno 3 2 3 7 2 9" xfId="28524"/>
    <cellStyle name="Navadno 3 2 3 7 3" xfId="761"/>
    <cellStyle name="Navadno 3 2 3 7 3 10" xfId="31977"/>
    <cellStyle name="Navadno 3 2 3 7 3 2" xfId="5022"/>
    <cellStyle name="Navadno 3 2 3 7 3 2 2" xfId="9248"/>
    <cellStyle name="Navadno 3 2 3 7 3 2 2 2" xfId="23406"/>
    <cellStyle name="Navadno 3 2 3 7 3 2 3" xfId="13474"/>
    <cellStyle name="Navadno 3 2 3 7 3 2 3 2" xfId="27632"/>
    <cellStyle name="Navadno 3 2 3 7 3 2 4" xfId="17732"/>
    <cellStyle name="Navadno 3 2 3 7 3 2 5" xfId="30108"/>
    <cellStyle name="Navadno 3 2 3 7 3 2 6" xfId="31978"/>
    <cellStyle name="Navadno 3 2 3 7 3 3" xfId="3614"/>
    <cellStyle name="Navadno 3 2 3 7 3 3 2" xfId="7840"/>
    <cellStyle name="Navadno 3 2 3 7 3 3 2 2" xfId="21998"/>
    <cellStyle name="Navadno 3 2 3 7 3 3 3" xfId="12066"/>
    <cellStyle name="Navadno 3 2 3 7 3 3 3 2" xfId="26224"/>
    <cellStyle name="Navadno 3 2 3 7 3 3 4" xfId="16324"/>
    <cellStyle name="Navadno 3 2 3 7 3 3 5" xfId="29420"/>
    <cellStyle name="Navadno 3 2 3 7 3 3 6" xfId="31979"/>
    <cellStyle name="Navadno 3 2 3 7 3 4" xfId="2206"/>
    <cellStyle name="Navadno 3 2 3 7 3 4 2" xfId="19148"/>
    <cellStyle name="Navadno 3 2 3 7 3 5" xfId="6432"/>
    <cellStyle name="Navadno 3 2 3 7 3 5 2" xfId="20590"/>
    <cellStyle name="Navadno 3 2 3 7 3 6" xfId="10658"/>
    <cellStyle name="Navadno 3 2 3 7 3 6 2" xfId="24816"/>
    <cellStyle name="Navadno 3 2 3 7 3 7" xfId="14916"/>
    <cellStyle name="Navadno 3 2 3 7 3 8" xfId="28700"/>
    <cellStyle name="Navadno 3 2 3 7 3 9" xfId="30812"/>
    <cellStyle name="Navadno 3 2 3 7 4" xfId="4446"/>
    <cellStyle name="Navadno 3 2 3 7 4 2" xfId="8672"/>
    <cellStyle name="Navadno 3 2 3 7 4 2 2" xfId="22830"/>
    <cellStyle name="Navadno 3 2 3 7 4 3" xfId="12898"/>
    <cellStyle name="Navadno 3 2 3 7 4 3 2" xfId="27056"/>
    <cellStyle name="Navadno 3 2 3 7 4 4" xfId="17156"/>
    <cellStyle name="Navadno 3 2 3 7 4 5" xfId="29820"/>
    <cellStyle name="Navadno 3 2 3 7 4 6" xfId="31980"/>
    <cellStyle name="Navadno 3 2 3 7 5" xfId="3038"/>
    <cellStyle name="Navadno 3 2 3 7 5 2" xfId="7264"/>
    <cellStyle name="Navadno 3 2 3 7 5 2 2" xfId="21422"/>
    <cellStyle name="Navadno 3 2 3 7 5 3" xfId="11490"/>
    <cellStyle name="Navadno 3 2 3 7 5 3 2" xfId="25648"/>
    <cellStyle name="Navadno 3 2 3 7 5 4" xfId="15748"/>
    <cellStyle name="Navadno 3 2 3 7 5 5" xfId="29132"/>
    <cellStyle name="Navadno 3 2 3 7 5 6" xfId="31981"/>
    <cellStyle name="Navadno 3 2 3 7 6" xfId="1630"/>
    <cellStyle name="Navadno 3 2 3 7 6 2" xfId="18572"/>
    <cellStyle name="Navadno 3 2 3 7 7" xfId="5856"/>
    <cellStyle name="Navadno 3 2 3 7 7 2" xfId="20014"/>
    <cellStyle name="Navadno 3 2 3 7 8" xfId="10082"/>
    <cellStyle name="Navadno 3 2 3 7 8 2" xfId="24240"/>
    <cellStyle name="Navadno 3 2 3 7 9" xfId="14340"/>
    <cellStyle name="Navadno 3 2 3 8" xfId="304"/>
    <cellStyle name="Navadno 3 2 3 8 10" xfId="28487"/>
    <cellStyle name="Navadno 3 2 3 8 11" xfId="30585"/>
    <cellStyle name="Navadno 3 2 3 8 12" xfId="31982"/>
    <cellStyle name="Navadno 3 2 3 8 2" xfId="657"/>
    <cellStyle name="Navadno 3 2 3 8 2 10" xfId="30761"/>
    <cellStyle name="Navadno 3 2 3 8 2 11" xfId="31983"/>
    <cellStyle name="Navadno 3 2 3 8 2 2" xfId="1361"/>
    <cellStyle name="Navadno 3 2 3 8 2 2 10" xfId="31984"/>
    <cellStyle name="Navadno 3 2 3 8 2 2 2" xfId="5622"/>
    <cellStyle name="Navadno 3 2 3 8 2 2 2 2" xfId="9848"/>
    <cellStyle name="Navadno 3 2 3 8 2 2 2 2 2" xfId="24006"/>
    <cellStyle name="Navadno 3 2 3 8 2 2 2 3" xfId="14074"/>
    <cellStyle name="Navadno 3 2 3 8 2 2 2 3 2" xfId="28232"/>
    <cellStyle name="Navadno 3 2 3 8 2 2 2 4" xfId="18332"/>
    <cellStyle name="Navadno 3 2 3 8 2 2 2 5" xfId="30409"/>
    <cellStyle name="Navadno 3 2 3 8 2 2 2 6" xfId="31985"/>
    <cellStyle name="Navadno 3 2 3 8 2 2 3" xfId="4214"/>
    <cellStyle name="Navadno 3 2 3 8 2 2 3 2" xfId="8440"/>
    <cellStyle name="Navadno 3 2 3 8 2 2 3 2 2" xfId="22598"/>
    <cellStyle name="Navadno 3 2 3 8 2 2 3 3" xfId="12666"/>
    <cellStyle name="Navadno 3 2 3 8 2 2 3 3 2" xfId="26824"/>
    <cellStyle name="Navadno 3 2 3 8 2 2 3 4" xfId="16924"/>
    <cellStyle name="Navadno 3 2 3 8 2 2 3 5" xfId="29721"/>
    <cellStyle name="Navadno 3 2 3 8 2 2 3 6" xfId="31986"/>
    <cellStyle name="Navadno 3 2 3 8 2 2 4" xfId="2806"/>
    <cellStyle name="Navadno 3 2 3 8 2 2 4 2" xfId="19748"/>
    <cellStyle name="Navadno 3 2 3 8 2 2 5" xfId="7032"/>
    <cellStyle name="Navadno 3 2 3 8 2 2 5 2" xfId="21190"/>
    <cellStyle name="Navadno 3 2 3 8 2 2 6" xfId="11258"/>
    <cellStyle name="Navadno 3 2 3 8 2 2 6 2" xfId="25416"/>
    <cellStyle name="Navadno 3 2 3 8 2 2 7" xfId="15516"/>
    <cellStyle name="Navadno 3 2 3 8 2 2 8" xfId="29001"/>
    <cellStyle name="Navadno 3 2 3 8 2 2 9" xfId="31113"/>
    <cellStyle name="Navadno 3 2 3 8 2 3" xfId="4918"/>
    <cellStyle name="Navadno 3 2 3 8 2 3 2" xfId="9144"/>
    <cellStyle name="Navadno 3 2 3 8 2 3 2 2" xfId="23302"/>
    <cellStyle name="Navadno 3 2 3 8 2 3 3" xfId="13370"/>
    <cellStyle name="Navadno 3 2 3 8 2 3 3 2" xfId="27528"/>
    <cellStyle name="Navadno 3 2 3 8 2 3 4" xfId="17628"/>
    <cellStyle name="Navadno 3 2 3 8 2 3 5" xfId="30057"/>
    <cellStyle name="Navadno 3 2 3 8 2 3 6" xfId="31987"/>
    <cellStyle name="Navadno 3 2 3 8 2 4" xfId="3510"/>
    <cellStyle name="Navadno 3 2 3 8 2 4 2" xfId="7736"/>
    <cellStyle name="Navadno 3 2 3 8 2 4 2 2" xfId="21894"/>
    <cellStyle name="Navadno 3 2 3 8 2 4 3" xfId="11962"/>
    <cellStyle name="Navadno 3 2 3 8 2 4 3 2" xfId="26120"/>
    <cellStyle name="Navadno 3 2 3 8 2 4 4" xfId="16220"/>
    <cellStyle name="Navadno 3 2 3 8 2 4 5" xfId="29369"/>
    <cellStyle name="Navadno 3 2 3 8 2 4 6" xfId="31988"/>
    <cellStyle name="Navadno 3 2 3 8 2 5" xfId="2102"/>
    <cellStyle name="Navadno 3 2 3 8 2 5 2" xfId="19044"/>
    <cellStyle name="Navadno 3 2 3 8 2 6" xfId="6328"/>
    <cellStyle name="Navadno 3 2 3 8 2 6 2" xfId="20486"/>
    <cellStyle name="Navadno 3 2 3 8 2 7" xfId="10554"/>
    <cellStyle name="Navadno 3 2 3 8 2 7 2" xfId="24712"/>
    <cellStyle name="Navadno 3 2 3 8 2 8" xfId="14812"/>
    <cellStyle name="Navadno 3 2 3 8 2 9" xfId="28649"/>
    <cellStyle name="Navadno 3 2 3 8 3" xfId="1009"/>
    <cellStyle name="Navadno 3 2 3 8 3 10" xfId="31989"/>
    <cellStyle name="Navadno 3 2 3 8 3 2" xfId="5270"/>
    <cellStyle name="Navadno 3 2 3 8 3 2 2" xfId="9496"/>
    <cellStyle name="Navadno 3 2 3 8 3 2 2 2" xfId="23654"/>
    <cellStyle name="Navadno 3 2 3 8 3 2 3" xfId="13722"/>
    <cellStyle name="Navadno 3 2 3 8 3 2 3 2" xfId="27880"/>
    <cellStyle name="Navadno 3 2 3 8 3 2 4" xfId="17980"/>
    <cellStyle name="Navadno 3 2 3 8 3 2 5" xfId="30233"/>
    <cellStyle name="Navadno 3 2 3 8 3 2 6" xfId="31990"/>
    <cellStyle name="Navadno 3 2 3 8 3 3" xfId="3862"/>
    <cellStyle name="Navadno 3 2 3 8 3 3 2" xfId="8088"/>
    <cellStyle name="Navadno 3 2 3 8 3 3 2 2" xfId="22246"/>
    <cellStyle name="Navadno 3 2 3 8 3 3 3" xfId="12314"/>
    <cellStyle name="Navadno 3 2 3 8 3 3 3 2" xfId="26472"/>
    <cellStyle name="Navadno 3 2 3 8 3 3 4" xfId="16572"/>
    <cellStyle name="Navadno 3 2 3 8 3 3 5" xfId="29545"/>
    <cellStyle name="Navadno 3 2 3 8 3 3 6" xfId="31991"/>
    <cellStyle name="Navadno 3 2 3 8 3 4" xfId="2454"/>
    <cellStyle name="Navadno 3 2 3 8 3 4 2" xfId="19396"/>
    <cellStyle name="Navadno 3 2 3 8 3 5" xfId="6680"/>
    <cellStyle name="Navadno 3 2 3 8 3 5 2" xfId="20838"/>
    <cellStyle name="Navadno 3 2 3 8 3 6" xfId="10906"/>
    <cellStyle name="Navadno 3 2 3 8 3 6 2" xfId="25064"/>
    <cellStyle name="Navadno 3 2 3 8 3 7" xfId="15164"/>
    <cellStyle name="Navadno 3 2 3 8 3 8" xfId="28825"/>
    <cellStyle name="Navadno 3 2 3 8 3 9" xfId="30937"/>
    <cellStyle name="Navadno 3 2 3 8 4" xfId="4566"/>
    <cellStyle name="Navadno 3 2 3 8 4 2" xfId="8792"/>
    <cellStyle name="Navadno 3 2 3 8 4 2 2" xfId="22950"/>
    <cellStyle name="Navadno 3 2 3 8 4 3" xfId="13018"/>
    <cellStyle name="Navadno 3 2 3 8 4 3 2" xfId="27176"/>
    <cellStyle name="Navadno 3 2 3 8 4 4" xfId="17276"/>
    <cellStyle name="Navadno 3 2 3 8 4 5" xfId="29881"/>
    <cellStyle name="Navadno 3 2 3 8 4 6" xfId="31992"/>
    <cellStyle name="Navadno 3 2 3 8 5" xfId="3158"/>
    <cellStyle name="Navadno 3 2 3 8 5 2" xfId="7384"/>
    <cellStyle name="Navadno 3 2 3 8 5 2 2" xfId="21542"/>
    <cellStyle name="Navadno 3 2 3 8 5 3" xfId="11610"/>
    <cellStyle name="Navadno 3 2 3 8 5 3 2" xfId="25768"/>
    <cellStyle name="Navadno 3 2 3 8 5 4" xfId="15868"/>
    <cellStyle name="Navadno 3 2 3 8 5 5" xfId="29193"/>
    <cellStyle name="Navadno 3 2 3 8 5 6" xfId="31993"/>
    <cellStyle name="Navadno 3 2 3 8 6" xfId="1750"/>
    <cellStyle name="Navadno 3 2 3 8 6 2" xfId="18692"/>
    <cellStyle name="Navadno 3 2 3 8 7" xfId="5976"/>
    <cellStyle name="Navadno 3 2 3 8 7 2" xfId="20134"/>
    <cellStyle name="Navadno 3 2 3 8 8" xfId="10202"/>
    <cellStyle name="Navadno 3 2 3 8 8 2" xfId="24360"/>
    <cellStyle name="Navadno 3 2 3 8 9" xfId="14460"/>
    <cellStyle name="Navadno 3 2 3 9" xfId="377"/>
    <cellStyle name="Navadno 3 2 3 9 10" xfId="30620"/>
    <cellStyle name="Navadno 3 2 3 9 11" xfId="31994"/>
    <cellStyle name="Navadno 3 2 3 9 2" xfId="1081"/>
    <cellStyle name="Navadno 3 2 3 9 2 10" xfId="31995"/>
    <cellStyle name="Navadno 3 2 3 9 2 2" xfId="5342"/>
    <cellStyle name="Navadno 3 2 3 9 2 2 2" xfId="9568"/>
    <cellStyle name="Navadno 3 2 3 9 2 2 2 2" xfId="23726"/>
    <cellStyle name="Navadno 3 2 3 9 2 2 3" xfId="13794"/>
    <cellStyle name="Navadno 3 2 3 9 2 2 3 2" xfId="27952"/>
    <cellStyle name="Navadno 3 2 3 9 2 2 4" xfId="18052"/>
    <cellStyle name="Navadno 3 2 3 9 2 2 5" xfId="30268"/>
    <cellStyle name="Navadno 3 2 3 9 2 2 6" xfId="31996"/>
    <cellStyle name="Navadno 3 2 3 9 2 3" xfId="3934"/>
    <cellStyle name="Navadno 3 2 3 9 2 3 2" xfId="8160"/>
    <cellStyle name="Navadno 3 2 3 9 2 3 2 2" xfId="22318"/>
    <cellStyle name="Navadno 3 2 3 9 2 3 3" xfId="12386"/>
    <cellStyle name="Navadno 3 2 3 9 2 3 3 2" xfId="26544"/>
    <cellStyle name="Navadno 3 2 3 9 2 3 4" xfId="16644"/>
    <cellStyle name="Navadno 3 2 3 9 2 3 5" xfId="29580"/>
    <cellStyle name="Navadno 3 2 3 9 2 3 6" xfId="31997"/>
    <cellStyle name="Navadno 3 2 3 9 2 4" xfId="2526"/>
    <cellStyle name="Navadno 3 2 3 9 2 4 2" xfId="19468"/>
    <cellStyle name="Navadno 3 2 3 9 2 5" xfId="6752"/>
    <cellStyle name="Navadno 3 2 3 9 2 5 2" xfId="20910"/>
    <cellStyle name="Navadno 3 2 3 9 2 6" xfId="10978"/>
    <cellStyle name="Navadno 3 2 3 9 2 6 2" xfId="25136"/>
    <cellStyle name="Navadno 3 2 3 9 2 7" xfId="15236"/>
    <cellStyle name="Navadno 3 2 3 9 2 8" xfId="28860"/>
    <cellStyle name="Navadno 3 2 3 9 2 9" xfId="30972"/>
    <cellStyle name="Navadno 3 2 3 9 3" xfId="4638"/>
    <cellStyle name="Navadno 3 2 3 9 3 2" xfId="8864"/>
    <cellStyle name="Navadno 3 2 3 9 3 2 2" xfId="23022"/>
    <cellStyle name="Navadno 3 2 3 9 3 3" xfId="13090"/>
    <cellStyle name="Navadno 3 2 3 9 3 3 2" xfId="27248"/>
    <cellStyle name="Navadno 3 2 3 9 3 4" xfId="17348"/>
    <cellStyle name="Navadno 3 2 3 9 3 5" xfId="29916"/>
    <cellStyle name="Navadno 3 2 3 9 3 6" xfId="31998"/>
    <cellStyle name="Navadno 3 2 3 9 4" xfId="3230"/>
    <cellStyle name="Navadno 3 2 3 9 4 2" xfId="7456"/>
    <cellStyle name="Navadno 3 2 3 9 4 2 2" xfId="21614"/>
    <cellStyle name="Navadno 3 2 3 9 4 3" xfId="11682"/>
    <cellStyle name="Navadno 3 2 3 9 4 3 2" xfId="25840"/>
    <cellStyle name="Navadno 3 2 3 9 4 4" xfId="15940"/>
    <cellStyle name="Navadno 3 2 3 9 4 5" xfId="29228"/>
    <cellStyle name="Navadno 3 2 3 9 4 6" xfId="31999"/>
    <cellStyle name="Navadno 3 2 3 9 5" xfId="1822"/>
    <cellStyle name="Navadno 3 2 3 9 5 2" xfId="18764"/>
    <cellStyle name="Navadno 3 2 3 9 6" xfId="6048"/>
    <cellStyle name="Navadno 3 2 3 9 6 2" xfId="20206"/>
    <cellStyle name="Navadno 3 2 3 9 7" xfId="10274"/>
    <cellStyle name="Navadno 3 2 3 9 7 2" xfId="24432"/>
    <cellStyle name="Navadno 3 2 3 9 8" xfId="14532"/>
    <cellStyle name="Navadno 3 2 3 9 9" xfId="28508"/>
    <cellStyle name="Navadno 3 2 4" xfId="26"/>
    <cellStyle name="Navadno 3 2 4 10" xfId="1440"/>
    <cellStyle name="Navadno 3 2 4 10 2" xfId="4294"/>
    <cellStyle name="Navadno 3 2 4 10 2 2" xfId="19828"/>
    <cellStyle name="Navadno 3 2 4 10 3" xfId="8520"/>
    <cellStyle name="Navadno 3 2 4 10 3 2" xfId="22678"/>
    <cellStyle name="Navadno 3 2 4 10 4" xfId="12746"/>
    <cellStyle name="Navadno 3 2 4 10 4 2" xfId="26904"/>
    <cellStyle name="Navadno 3 2 4 10 5" xfId="17004"/>
    <cellStyle name="Navadno 3 2 4 10 6" xfId="29040"/>
    <cellStyle name="Navadno 3 2 4 10 7" xfId="32001"/>
    <cellStyle name="Navadno 3 2 4 11" xfId="2886"/>
    <cellStyle name="Navadno 3 2 4 11 2" xfId="7112"/>
    <cellStyle name="Navadno 3 2 4 11 2 2" xfId="21270"/>
    <cellStyle name="Navadno 3 2 4 11 3" xfId="11338"/>
    <cellStyle name="Navadno 3 2 4 11 3 2" xfId="25496"/>
    <cellStyle name="Navadno 3 2 4 11 4" xfId="15596"/>
    <cellStyle name="Navadno 3 2 4 11 5" xfId="29056"/>
    <cellStyle name="Navadno 3 2 4 11 6" xfId="32002"/>
    <cellStyle name="Navadno 3 2 4 12" xfId="1477"/>
    <cellStyle name="Navadno 3 2 4 12 2" xfId="18419"/>
    <cellStyle name="Navadno 3 2 4 13" xfId="5703"/>
    <cellStyle name="Navadno 3 2 4 13 2" xfId="19861"/>
    <cellStyle name="Navadno 3 2 4 14" xfId="9929"/>
    <cellStyle name="Navadno 3 2 4 14 2" xfId="24087"/>
    <cellStyle name="Navadno 3 2 4 15" xfId="14153"/>
    <cellStyle name="Navadno 3 2 4 15 2" xfId="28311"/>
    <cellStyle name="Navadno 3 2 4 16" xfId="14187"/>
    <cellStyle name="Navadno 3 2 4 17" xfId="28336"/>
    <cellStyle name="Navadno 3 2 4 18" xfId="30448"/>
    <cellStyle name="Navadno 3 2 4 19" xfId="32000"/>
    <cellStyle name="Navadno 3 2 4 2" xfId="95"/>
    <cellStyle name="Navadno 3 2 4 2 10" xfId="9961"/>
    <cellStyle name="Navadno 3 2 4 2 10 2" xfId="24119"/>
    <cellStyle name="Navadno 3 2 4 2 11" xfId="14219"/>
    <cellStyle name="Navadno 3 2 4 2 12" xfId="28368"/>
    <cellStyle name="Navadno 3 2 4 2 13" xfId="30480"/>
    <cellStyle name="Navadno 3 2 4 2 14" xfId="32003"/>
    <cellStyle name="Navadno 3 2 4 2 2" xfId="255"/>
    <cellStyle name="Navadno 3 2 4 2 2 10" xfId="28400"/>
    <cellStyle name="Navadno 3 2 4 2 2 11" xfId="30560"/>
    <cellStyle name="Navadno 3 2 4 2 2 12" xfId="32004"/>
    <cellStyle name="Navadno 3 2 4 2 2 2" xfId="608"/>
    <cellStyle name="Navadno 3 2 4 2 2 2 10" xfId="30736"/>
    <cellStyle name="Navadno 3 2 4 2 2 2 11" xfId="32005"/>
    <cellStyle name="Navadno 3 2 4 2 2 2 2" xfId="1312"/>
    <cellStyle name="Navadno 3 2 4 2 2 2 2 10" xfId="32006"/>
    <cellStyle name="Navadno 3 2 4 2 2 2 2 2" xfId="5573"/>
    <cellStyle name="Navadno 3 2 4 2 2 2 2 2 2" xfId="9799"/>
    <cellStyle name="Navadno 3 2 4 2 2 2 2 2 2 2" xfId="23957"/>
    <cellStyle name="Navadno 3 2 4 2 2 2 2 2 3" xfId="14025"/>
    <cellStyle name="Navadno 3 2 4 2 2 2 2 2 3 2" xfId="28183"/>
    <cellStyle name="Navadno 3 2 4 2 2 2 2 2 4" xfId="18283"/>
    <cellStyle name="Navadno 3 2 4 2 2 2 2 2 5" xfId="30384"/>
    <cellStyle name="Navadno 3 2 4 2 2 2 2 2 6" xfId="32007"/>
    <cellStyle name="Navadno 3 2 4 2 2 2 2 3" xfId="4165"/>
    <cellStyle name="Navadno 3 2 4 2 2 2 2 3 2" xfId="8391"/>
    <cellStyle name="Navadno 3 2 4 2 2 2 2 3 2 2" xfId="22549"/>
    <cellStyle name="Navadno 3 2 4 2 2 2 2 3 3" xfId="12617"/>
    <cellStyle name="Navadno 3 2 4 2 2 2 2 3 3 2" xfId="26775"/>
    <cellStyle name="Navadno 3 2 4 2 2 2 2 3 4" xfId="16875"/>
    <cellStyle name="Navadno 3 2 4 2 2 2 2 3 5" xfId="29696"/>
    <cellStyle name="Navadno 3 2 4 2 2 2 2 3 6" xfId="32008"/>
    <cellStyle name="Navadno 3 2 4 2 2 2 2 4" xfId="2757"/>
    <cellStyle name="Navadno 3 2 4 2 2 2 2 4 2" xfId="19699"/>
    <cellStyle name="Navadno 3 2 4 2 2 2 2 5" xfId="6983"/>
    <cellStyle name="Navadno 3 2 4 2 2 2 2 5 2" xfId="21141"/>
    <cellStyle name="Navadno 3 2 4 2 2 2 2 6" xfId="11209"/>
    <cellStyle name="Navadno 3 2 4 2 2 2 2 6 2" xfId="25367"/>
    <cellStyle name="Navadno 3 2 4 2 2 2 2 7" xfId="15467"/>
    <cellStyle name="Navadno 3 2 4 2 2 2 2 8" xfId="28976"/>
    <cellStyle name="Navadno 3 2 4 2 2 2 2 9" xfId="31088"/>
    <cellStyle name="Navadno 3 2 4 2 2 2 3" xfId="4869"/>
    <cellStyle name="Navadno 3 2 4 2 2 2 3 2" xfId="9095"/>
    <cellStyle name="Navadno 3 2 4 2 2 2 3 2 2" xfId="23253"/>
    <cellStyle name="Navadno 3 2 4 2 2 2 3 3" xfId="13321"/>
    <cellStyle name="Navadno 3 2 4 2 2 2 3 3 2" xfId="27479"/>
    <cellStyle name="Navadno 3 2 4 2 2 2 3 4" xfId="17579"/>
    <cellStyle name="Navadno 3 2 4 2 2 2 3 5" xfId="30032"/>
    <cellStyle name="Navadno 3 2 4 2 2 2 3 6" xfId="32009"/>
    <cellStyle name="Navadno 3 2 4 2 2 2 4" xfId="3461"/>
    <cellStyle name="Navadno 3 2 4 2 2 2 4 2" xfId="7687"/>
    <cellStyle name="Navadno 3 2 4 2 2 2 4 2 2" xfId="21845"/>
    <cellStyle name="Navadno 3 2 4 2 2 2 4 3" xfId="11913"/>
    <cellStyle name="Navadno 3 2 4 2 2 2 4 3 2" xfId="26071"/>
    <cellStyle name="Navadno 3 2 4 2 2 2 4 4" xfId="16171"/>
    <cellStyle name="Navadno 3 2 4 2 2 2 4 5" xfId="29344"/>
    <cellStyle name="Navadno 3 2 4 2 2 2 4 6" xfId="32010"/>
    <cellStyle name="Navadno 3 2 4 2 2 2 5" xfId="2053"/>
    <cellStyle name="Navadno 3 2 4 2 2 2 5 2" xfId="18995"/>
    <cellStyle name="Navadno 3 2 4 2 2 2 6" xfId="6279"/>
    <cellStyle name="Navadno 3 2 4 2 2 2 6 2" xfId="20437"/>
    <cellStyle name="Navadno 3 2 4 2 2 2 7" xfId="10505"/>
    <cellStyle name="Navadno 3 2 4 2 2 2 7 2" xfId="24663"/>
    <cellStyle name="Navadno 3 2 4 2 2 2 8" xfId="14763"/>
    <cellStyle name="Navadno 3 2 4 2 2 2 9" xfId="28624"/>
    <cellStyle name="Navadno 3 2 4 2 2 3" xfId="960"/>
    <cellStyle name="Navadno 3 2 4 2 2 3 10" xfId="32011"/>
    <cellStyle name="Navadno 3 2 4 2 2 3 2" xfId="5221"/>
    <cellStyle name="Navadno 3 2 4 2 2 3 2 2" xfId="9447"/>
    <cellStyle name="Navadno 3 2 4 2 2 3 2 2 2" xfId="23605"/>
    <cellStyle name="Navadno 3 2 4 2 2 3 2 3" xfId="13673"/>
    <cellStyle name="Navadno 3 2 4 2 2 3 2 3 2" xfId="27831"/>
    <cellStyle name="Navadno 3 2 4 2 2 3 2 4" xfId="17931"/>
    <cellStyle name="Navadno 3 2 4 2 2 3 2 5" xfId="30208"/>
    <cellStyle name="Navadno 3 2 4 2 2 3 2 6" xfId="32012"/>
    <cellStyle name="Navadno 3 2 4 2 2 3 3" xfId="3813"/>
    <cellStyle name="Navadno 3 2 4 2 2 3 3 2" xfId="8039"/>
    <cellStyle name="Navadno 3 2 4 2 2 3 3 2 2" xfId="22197"/>
    <cellStyle name="Navadno 3 2 4 2 2 3 3 3" xfId="12265"/>
    <cellStyle name="Navadno 3 2 4 2 2 3 3 3 2" xfId="26423"/>
    <cellStyle name="Navadno 3 2 4 2 2 3 3 4" xfId="16523"/>
    <cellStyle name="Navadno 3 2 4 2 2 3 3 5" xfId="29520"/>
    <cellStyle name="Navadno 3 2 4 2 2 3 3 6" xfId="32013"/>
    <cellStyle name="Navadno 3 2 4 2 2 3 4" xfId="2405"/>
    <cellStyle name="Navadno 3 2 4 2 2 3 4 2" xfId="19347"/>
    <cellStyle name="Navadno 3 2 4 2 2 3 5" xfId="6631"/>
    <cellStyle name="Navadno 3 2 4 2 2 3 5 2" xfId="20789"/>
    <cellStyle name="Navadno 3 2 4 2 2 3 6" xfId="10857"/>
    <cellStyle name="Navadno 3 2 4 2 2 3 6 2" xfId="25015"/>
    <cellStyle name="Navadno 3 2 4 2 2 3 7" xfId="15115"/>
    <cellStyle name="Navadno 3 2 4 2 2 3 8" xfId="28800"/>
    <cellStyle name="Navadno 3 2 4 2 2 3 9" xfId="30912"/>
    <cellStyle name="Navadno 3 2 4 2 2 4" xfId="4517"/>
    <cellStyle name="Navadno 3 2 4 2 2 4 2" xfId="8743"/>
    <cellStyle name="Navadno 3 2 4 2 2 4 2 2" xfId="22901"/>
    <cellStyle name="Navadno 3 2 4 2 2 4 3" xfId="12969"/>
    <cellStyle name="Navadno 3 2 4 2 2 4 3 2" xfId="27127"/>
    <cellStyle name="Navadno 3 2 4 2 2 4 4" xfId="17227"/>
    <cellStyle name="Navadno 3 2 4 2 2 4 5" xfId="29856"/>
    <cellStyle name="Navadno 3 2 4 2 2 4 6" xfId="32014"/>
    <cellStyle name="Navadno 3 2 4 2 2 5" xfId="3109"/>
    <cellStyle name="Navadno 3 2 4 2 2 5 2" xfId="7335"/>
    <cellStyle name="Navadno 3 2 4 2 2 5 2 2" xfId="21493"/>
    <cellStyle name="Navadno 3 2 4 2 2 5 3" xfId="11561"/>
    <cellStyle name="Navadno 3 2 4 2 2 5 3 2" xfId="25719"/>
    <cellStyle name="Navadno 3 2 4 2 2 5 4" xfId="15819"/>
    <cellStyle name="Navadno 3 2 4 2 2 5 5" xfId="29168"/>
    <cellStyle name="Navadno 3 2 4 2 2 5 6" xfId="32015"/>
    <cellStyle name="Navadno 3 2 4 2 2 6" xfId="1701"/>
    <cellStyle name="Navadno 3 2 4 2 2 6 2" xfId="18643"/>
    <cellStyle name="Navadno 3 2 4 2 2 7" xfId="5927"/>
    <cellStyle name="Navadno 3 2 4 2 2 7 2" xfId="20085"/>
    <cellStyle name="Navadno 3 2 4 2 2 8" xfId="10153"/>
    <cellStyle name="Navadno 3 2 4 2 2 8 2" xfId="24311"/>
    <cellStyle name="Navadno 3 2 4 2 2 9" xfId="14411"/>
    <cellStyle name="Navadno 3 2 4 2 3" xfId="317"/>
    <cellStyle name="Navadno 3 2 4 2 3 10" xfId="28410"/>
    <cellStyle name="Navadno 3 2 4 2 3 11" xfId="30588"/>
    <cellStyle name="Navadno 3 2 4 2 3 12" xfId="32016"/>
    <cellStyle name="Navadno 3 2 4 2 3 2" xfId="669"/>
    <cellStyle name="Navadno 3 2 4 2 3 2 10" xfId="30764"/>
    <cellStyle name="Navadno 3 2 4 2 3 2 11" xfId="32017"/>
    <cellStyle name="Navadno 3 2 4 2 3 2 2" xfId="1373"/>
    <cellStyle name="Navadno 3 2 4 2 3 2 2 10" xfId="32018"/>
    <cellStyle name="Navadno 3 2 4 2 3 2 2 2" xfId="5634"/>
    <cellStyle name="Navadno 3 2 4 2 3 2 2 2 2" xfId="9860"/>
    <cellStyle name="Navadno 3 2 4 2 3 2 2 2 2 2" xfId="24018"/>
    <cellStyle name="Navadno 3 2 4 2 3 2 2 2 3" xfId="14086"/>
    <cellStyle name="Navadno 3 2 4 2 3 2 2 2 3 2" xfId="28244"/>
    <cellStyle name="Navadno 3 2 4 2 3 2 2 2 4" xfId="18344"/>
    <cellStyle name="Navadno 3 2 4 2 3 2 2 2 5" xfId="30412"/>
    <cellStyle name="Navadno 3 2 4 2 3 2 2 2 6" xfId="32019"/>
    <cellStyle name="Navadno 3 2 4 2 3 2 2 3" xfId="4226"/>
    <cellStyle name="Navadno 3 2 4 2 3 2 2 3 2" xfId="8452"/>
    <cellStyle name="Navadno 3 2 4 2 3 2 2 3 2 2" xfId="22610"/>
    <cellStyle name="Navadno 3 2 4 2 3 2 2 3 3" xfId="12678"/>
    <cellStyle name="Navadno 3 2 4 2 3 2 2 3 3 2" xfId="26836"/>
    <cellStyle name="Navadno 3 2 4 2 3 2 2 3 4" xfId="16936"/>
    <cellStyle name="Navadno 3 2 4 2 3 2 2 3 5" xfId="29724"/>
    <cellStyle name="Navadno 3 2 4 2 3 2 2 3 6" xfId="32020"/>
    <cellStyle name="Navadno 3 2 4 2 3 2 2 4" xfId="2818"/>
    <cellStyle name="Navadno 3 2 4 2 3 2 2 4 2" xfId="19760"/>
    <cellStyle name="Navadno 3 2 4 2 3 2 2 5" xfId="7044"/>
    <cellStyle name="Navadno 3 2 4 2 3 2 2 5 2" xfId="21202"/>
    <cellStyle name="Navadno 3 2 4 2 3 2 2 6" xfId="11270"/>
    <cellStyle name="Navadno 3 2 4 2 3 2 2 6 2" xfId="25428"/>
    <cellStyle name="Navadno 3 2 4 2 3 2 2 7" xfId="15528"/>
    <cellStyle name="Navadno 3 2 4 2 3 2 2 8" xfId="29004"/>
    <cellStyle name="Navadno 3 2 4 2 3 2 2 9" xfId="31116"/>
    <cellStyle name="Navadno 3 2 4 2 3 2 3" xfId="4930"/>
    <cellStyle name="Navadno 3 2 4 2 3 2 3 2" xfId="9156"/>
    <cellStyle name="Navadno 3 2 4 2 3 2 3 2 2" xfId="23314"/>
    <cellStyle name="Navadno 3 2 4 2 3 2 3 3" xfId="13382"/>
    <cellStyle name="Navadno 3 2 4 2 3 2 3 3 2" xfId="27540"/>
    <cellStyle name="Navadno 3 2 4 2 3 2 3 4" xfId="17640"/>
    <cellStyle name="Navadno 3 2 4 2 3 2 3 5" xfId="30060"/>
    <cellStyle name="Navadno 3 2 4 2 3 2 3 6" xfId="32021"/>
    <cellStyle name="Navadno 3 2 4 2 3 2 4" xfId="3522"/>
    <cellStyle name="Navadno 3 2 4 2 3 2 4 2" xfId="7748"/>
    <cellStyle name="Navadno 3 2 4 2 3 2 4 2 2" xfId="21906"/>
    <cellStyle name="Navadno 3 2 4 2 3 2 4 3" xfId="11974"/>
    <cellStyle name="Navadno 3 2 4 2 3 2 4 3 2" xfId="26132"/>
    <cellStyle name="Navadno 3 2 4 2 3 2 4 4" xfId="16232"/>
    <cellStyle name="Navadno 3 2 4 2 3 2 4 5" xfId="29372"/>
    <cellStyle name="Navadno 3 2 4 2 3 2 4 6" xfId="32022"/>
    <cellStyle name="Navadno 3 2 4 2 3 2 5" xfId="2114"/>
    <cellStyle name="Navadno 3 2 4 2 3 2 5 2" xfId="19056"/>
    <cellStyle name="Navadno 3 2 4 2 3 2 6" xfId="6340"/>
    <cellStyle name="Navadno 3 2 4 2 3 2 6 2" xfId="20498"/>
    <cellStyle name="Navadno 3 2 4 2 3 2 7" xfId="10566"/>
    <cellStyle name="Navadno 3 2 4 2 3 2 7 2" xfId="24724"/>
    <cellStyle name="Navadno 3 2 4 2 3 2 8" xfId="14824"/>
    <cellStyle name="Navadno 3 2 4 2 3 2 9" xfId="28652"/>
    <cellStyle name="Navadno 3 2 4 2 3 3" xfId="1021"/>
    <cellStyle name="Navadno 3 2 4 2 3 3 10" xfId="32023"/>
    <cellStyle name="Navadno 3 2 4 2 3 3 2" xfId="5282"/>
    <cellStyle name="Navadno 3 2 4 2 3 3 2 2" xfId="9508"/>
    <cellStyle name="Navadno 3 2 4 2 3 3 2 2 2" xfId="23666"/>
    <cellStyle name="Navadno 3 2 4 2 3 3 2 3" xfId="13734"/>
    <cellStyle name="Navadno 3 2 4 2 3 3 2 3 2" xfId="27892"/>
    <cellStyle name="Navadno 3 2 4 2 3 3 2 4" xfId="17992"/>
    <cellStyle name="Navadno 3 2 4 2 3 3 2 5" xfId="30236"/>
    <cellStyle name="Navadno 3 2 4 2 3 3 2 6" xfId="32024"/>
    <cellStyle name="Navadno 3 2 4 2 3 3 3" xfId="3874"/>
    <cellStyle name="Navadno 3 2 4 2 3 3 3 2" xfId="8100"/>
    <cellStyle name="Navadno 3 2 4 2 3 3 3 2 2" xfId="22258"/>
    <cellStyle name="Navadno 3 2 4 2 3 3 3 3" xfId="12326"/>
    <cellStyle name="Navadno 3 2 4 2 3 3 3 3 2" xfId="26484"/>
    <cellStyle name="Navadno 3 2 4 2 3 3 3 4" xfId="16584"/>
    <cellStyle name="Navadno 3 2 4 2 3 3 3 5" xfId="29548"/>
    <cellStyle name="Navadno 3 2 4 2 3 3 3 6" xfId="32025"/>
    <cellStyle name="Navadno 3 2 4 2 3 3 4" xfId="2466"/>
    <cellStyle name="Navadno 3 2 4 2 3 3 4 2" xfId="19408"/>
    <cellStyle name="Navadno 3 2 4 2 3 3 5" xfId="6692"/>
    <cellStyle name="Navadno 3 2 4 2 3 3 5 2" xfId="20850"/>
    <cellStyle name="Navadno 3 2 4 2 3 3 6" xfId="10918"/>
    <cellStyle name="Navadno 3 2 4 2 3 3 6 2" xfId="25076"/>
    <cellStyle name="Navadno 3 2 4 2 3 3 7" xfId="15176"/>
    <cellStyle name="Navadno 3 2 4 2 3 3 8" xfId="28828"/>
    <cellStyle name="Navadno 3 2 4 2 3 3 9" xfId="30940"/>
    <cellStyle name="Navadno 3 2 4 2 3 4" xfId="4578"/>
    <cellStyle name="Navadno 3 2 4 2 3 4 2" xfId="8804"/>
    <cellStyle name="Navadno 3 2 4 2 3 4 2 2" xfId="22962"/>
    <cellStyle name="Navadno 3 2 4 2 3 4 3" xfId="13030"/>
    <cellStyle name="Navadno 3 2 4 2 3 4 3 2" xfId="27188"/>
    <cellStyle name="Navadno 3 2 4 2 3 4 4" xfId="17288"/>
    <cellStyle name="Navadno 3 2 4 2 3 4 5" xfId="29884"/>
    <cellStyle name="Navadno 3 2 4 2 3 4 6" xfId="32026"/>
    <cellStyle name="Navadno 3 2 4 2 3 5" xfId="3170"/>
    <cellStyle name="Navadno 3 2 4 2 3 5 2" xfId="7396"/>
    <cellStyle name="Navadno 3 2 4 2 3 5 2 2" xfId="21554"/>
    <cellStyle name="Navadno 3 2 4 2 3 5 3" xfId="11622"/>
    <cellStyle name="Navadno 3 2 4 2 3 5 3 2" xfId="25780"/>
    <cellStyle name="Navadno 3 2 4 2 3 5 4" xfId="15880"/>
    <cellStyle name="Navadno 3 2 4 2 3 5 5" xfId="29196"/>
    <cellStyle name="Navadno 3 2 4 2 3 5 6" xfId="32027"/>
    <cellStyle name="Navadno 3 2 4 2 3 6" xfId="1762"/>
    <cellStyle name="Navadno 3 2 4 2 3 6 2" xfId="18704"/>
    <cellStyle name="Navadno 3 2 4 2 3 7" xfId="5988"/>
    <cellStyle name="Navadno 3 2 4 2 3 7 2" xfId="20146"/>
    <cellStyle name="Navadno 3 2 4 2 3 8" xfId="10214"/>
    <cellStyle name="Navadno 3 2 4 2 3 8 2" xfId="24372"/>
    <cellStyle name="Navadno 3 2 4 2 3 9" xfId="14472"/>
    <cellStyle name="Navadno 3 2 4 2 4" xfId="480"/>
    <cellStyle name="Navadno 3 2 4 2 4 10" xfId="30672"/>
    <cellStyle name="Navadno 3 2 4 2 4 11" xfId="32028"/>
    <cellStyle name="Navadno 3 2 4 2 4 2" xfId="1184"/>
    <cellStyle name="Navadno 3 2 4 2 4 2 10" xfId="32029"/>
    <cellStyle name="Navadno 3 2 4 2 4 2 2" xfId="5445"/>
    <cellStyle name="Navadno 3 2 4 2 4 2 2 2" xfId="9671"/>
    <cellStyle name="Navadno 3 2 4 2 4 2 2 2 2" xfId="23829"/>
    <cellStyle name="Navadno 3 2 4 2 4 2 2 3" xfId="13897"/>
    <cellStyle name="Navadno 3 2 4 2 4 2 2 3 2" xfId="28055"/>
    <cellStyle name="Navadno 3 2 4 2 4 2 2 4" xfId="18155"/>
    <cellStyle name="Navadno 3 2 4 2 4 2 2 5" xfId="30320"/>
    <cellStyle name="Navadno 3 2 4 2 4 2 2 6" xfId="32030"/>
    <cellStyle name="Navadno 3 2 4 2 4 2 3" xfId="4037"/>
    <cellStyle name="Navadno 3 2 4 2 4 2 3 2" xfId="8263"/>
    <cellStyle name="Navadno 3 2 4 2 4 2 3 2 2" xfId="22421"/>
    <cellStyle name="Navadno 3 2 4 2 4 2 3 3" xfId="12489"/>
    <cellStyle name="Navadno 3 2 4 2 4 2 3 3 2" xfId="26647"/>
    <cellStyle name="Navadno 3 2 4 2 4 2 3 4" xfId="16747"/>
    <cellStyle name="Navadno 3 2 4 2 4 2 3 5" xfId="29632"/>
    <cellStyle name="Navadno 3 2 4 2 4 2 3 6" xfId="32031"/>
    <cellStyle name="Navadno 3 2 4 2 4 2 4" xfId="2629"/>
    <cellStyle name="Navadno 3 2 4 2 4 2 4 2" xfId="19571"/>
    <cellStyle name="Navadno 3 2 4 2 4 2 5" xfId="6855"/>
    <cellStyle name="Navadno 3 2 4 2 4 2 5 2" xfId="21013"/>
    <cellStyle name="Navadno 3 2 4 2 4 2 6" xfId="11081"/>
    <cellStyle name="Navadno 3 2 4 2 4 2 6 2" xfId="25239"/>
    <cellStyle name="Navadno 3 2 4 2 4 2 7" xfId="15339"/>
    <cellStyle name="Navadno 3 2 4 2 4 2 8" xfId="28912"/>
    <cellStyle name="Navadno 3 2 4 2 4 2 9" xfId="31024"/>
    <cellStyle name="Navadno 3 2 4 2 4 3" xfId="4741"/>
    <cellStyle name="Navadno 3 2 4 2 4 3 2" xfId="8967"/>
    <cellStyle name="Navadno 3 2 4 2 4 3 2 2" xfId="23125"/>
    <cellStyle name="Navadno 3 2 4 2 4 3 3" xfId="13193"/>
    <cellStyle name="Navadno 3 2 4 2 4 3 3 2" xfId="27351"/>
    <cellStyle name="Navadno 3 2 4 2 4 3 4" xfId="17451"/>
    <cellStyle name="Navadno 3 2 4 2 4 3 5" xfId="29968"/>
    <cellStyle name="Navadno 3 2 4 2 4 3 6" xfId="32032"/>
    <cellStyle name="Navadno 3 2 4 2 4 4" xfId="3333"/>
    <cellStyle name="Navadno 3 2 4 2 4 4 2" xfId="7559"/>
    <cellStyle name="Navadno 3 2 4 2 4 4 2 2" xfId="21717"/>
    <cellStyle name="Navadno 3 2 4 2 4 4 3" xfId="11785"/>
    <cellStyle name="Navadno 3 2 4 2 4 4 3 2" xfId="25943"/>
    <cellStyle name="Navadno 3 2 4 2 4 4 4" xfId="16043"/>
    <cellStyle name="Navadno 3 2 4 2 4 4 5" xfId="29280"/>
    <cellStyle name="Navadno 3 2 4 2 4 4 6" xfId="32033"/>
    <cellStyle name="Navadno 3 2 4 2 4 5" xfId="1925"/>
    <cellStyle name="Navadno 3 2 4 2 4 5 2" xfId="18867"/>
    <cellStyle name="Navadno 3 2 4 2 4 6" xfId="6151"/>
    <cellStyle name="Navadno 3 2 4 2 4 6 2" xfId="20309"/>
    <cellStyle name="Navadno 3 2 4 2 4 7" xfId="10377"/>
    <cellStyle name="Navadno 3 2 4 2 4 7 2" xfId="24535"/>
    <cellStyle name="Navadno 3 2 4 2 4 8" xfId="14635"/>
    <cellStyle name="Navadno 3 2 4 2 4 9" xfId="28560"/>
    <cellStyle name="Navadno 3 2 4 2 5" xfId="832"/>
    <cellStyle name="Navadno 3 2 4 2 5 10" xfId="32034"/>
    <cellStyle name="Navadno 3 2 4 2 5 2" xfId="5093"/>
    <cellStyle name="Navadno 3 2 4 2 5 2 2" xfId="9319"/>
    <cellStyle name="Navadno 3 2 4 2 5 2 2 2" xfId="23477"/>
    <cellStyle name="Navadno 3 2 4 2 5 2 3" xfId="13545"/>
    <cellStyle name="Navadno 3 2 4 2 5 2 3 2" xfId="27703"/>
    <cellStyle name="Navadno 3 2 4 2 5 2 4" xfId="17803"/>
    <cellStyle name="Navadno 3 2 4 2 5 2 5" xfId="30144"/>
    <cellStyle name="Navadno 3 2 4 2 5 2 6" xfId="32035"/>
    <cellStyle name="Navadno 3 2 4 2 5 3" xfId="3685"/>
    <cellStyle name="Navadno 3 2 4 2 5 3 2" xfId="7911"/>
    <cellStyle name="Navadno 3 2 4 2 5 3 2 2" xfId="22069"/>
    <cellStyle name="Navadno 3 2 4 2 5 3 3" xfId="12137"/>
    <cellStyle name="Navadno 3 2 4 2 5 3 3 2" xfId="26295"/>
    <cellStyle name="Navadno 3 2 4 2 5 3 4" xfId="16395"/>
    <cellStyle name="Navadno 3 2 4 2 5 3 5" xfId="29456"/>
    <cellStyle name="Navadno 3 2 4 2 5 3 6" xfId="32036"/>
    <cellStyle name="Navadno 3 2 4 2 5 4" xfId="2277"/>
    <cellStyle name="Navadno 3 2 4 2 5 4 2" xfId="19219"/>
    <cellStyle name="Navadno 3 2 4 2 5 5" xfId="6503"/>
    <cellStyle name="Navadno 3 2 4 2 5 5 2" xfId="20661"/>
    <cellStyle name="Navadno 3 2 4 2 5 6" xfId="10729"/>
    <cellStyle name="Navadno 3 2 4 2 5 6 2" xfId="24887"/>
    <cellStyle name="Navadno 3 2 4 2 5 7" xfId="14987"/>
    <cellStyle name="Navadno 3 2 4 2 5 8" xfId="28736"/>
    <cellStyle name="Navadno 3 2 4 2 5 9" xfId="30848"/>
    <cellStyle name="Navadno 3 2 4 2 6" xfId="4357"/>
    <cellStyle name="Navadno 3 2 4 2 6 2" xfId="8583"/>
    <cellStyle name="Navadno 3 2 4 2 6 2 2" xfId="22741"/>
    <cellStyle name="Navadno 3 2 4 2 6 3" xfId="12809"/>
    <cellStyle name="Navadno 3 2 4 2 6 3 2" xfId="26967"/>
    <cellStyle name="Navadno 3 2 4 2 6 4" xfId="17067"/>
    <cellStyle name="Navadno 3 2 4 2 6 5" xfId="29776"/>
    <cellStyle name="Navadno 3 2 4 2 6 6" xfId="32037"/>
    <cellStyle name="Navadno 3 2 4 2 7" xfId="2949"/>
    <cellStyle name="Navadno 3 2 4 2 7 2" xfId="7175"/>
    <cellStyle name="Navadno 3 2 4 2 7 2 2" xfId="21333"/>
    <cellStyle name="Navadno 3 2 4 2 7 3" xfId="11401"/>
    <cellStyle name="Navadno 3 2 4 2 7 3 2" xfId="25559"/>
    <cellStyle name="Navadno 3 2 4 2 7 4" xfId="15659"/>
    <cellStyle name="Navadno 3 2 4 2 7 5" xfId="29088"/>
    <cellStyle name="Navadno 3 2 4 2 7 6" xfId="32038"/>
    <cellStyle name="Navadno 3 2 4 2 8" xfId="1509"/>
    <cellStyle name="Navadno 3 2 4 2 8 2" xfId="18451"/>
    <cellStyle name="Navadno 3 2 4 2 9" xfId="5735"/>
    <cellStyle name="Navadno 3 2 4 2 9 2" xfId="19893"/>
    <cellStyle name="Navadno 3 2 4 3" xfId="127"/>
    <cellStyle name="Navadno 3 2 4 3 10" xfId="14283"/>
    <cellStyle name="Navadno 3 2 4 3 11" xfId="28384"/>
    <cellStyle name="Navadno 3 2 4 3 12" xfId="30496"/>
    <cellStyle name="Navadno 3 2 4 3 13" xfId="32039"/>
    <cellStyle name="Navadno 3 2 4 3 2" xfId="287"/>
    <cellStyle name="Navadno 3 2 4 3 2 10" xfId="28480"/>
    <cellStyle name="Navadno 3 2 4 3 2 11" xfId="30576"/>
    <cellStyle name="Navadno 3 2 4 3 2 12" xfId="32040"/>
    <cellStyle name="Navadno 3 2 4 3 2 2" xfId="640"/>
    <cellStyle name="Navadno 3 2 4 3 2 2 10" xfId="30752"/>
    <cellStyle name="Navadno 3 2 4 3 2 2 11" xfId="32041"/>
    <cellStyle name="Navadno 3 2 4 3 2 2 2" xfId="1344"/>
    <cellStyle name="Navadno 3 2 4 3 2 2 2 10" xfId="32042"/>
    <cellStyle name="Navadno 3 2 4 3 2 2 2 2" xfId="5605"/>
    <cellStyle name="Navadno 3 2 4 3 2 2 2 2 2" xfId="9831"/>
    <cellStyle name="Navadno 3 2 4 3 2 2 2 2 2 2" xfId="23989"/>
    <cellStyle name="Navadno 3 2 4 3 2 2 2 2 3" xfId="14057"/>
    <cellStyle name="Navadno 3 2 4 3 2 2 2 2 3 2" xfId="28215"/>
    <cellStyle name="Navadno 3 2 4 3 2 2 2 2 4" xfId="18315"/>
    <cellStyle name="Navadno 3 2 4 3 2 2 2 2 5" xfId="30400"/>
    <cellStyle name="Navadno 3 2 4 3 2 2 2 2 6" xfId="32043"/>
    <cellStyle name="Navadno 3 2 4 3 2 2 2 3" xfId="4197"/>
    <cellStyle name="Navadno 3 2 4 3 2 2 2 3 2" xfId="8423"/>
    <cellStyle name="Navadno 3 2 4 3 2 2 2 3 2 2" xfId="22581"/>
    <cellStyle name="Navadno 3 2 4 3 2 2 2 3 3" xfId="12649"/>
    <cellStyle name="Navadno 3 2 4 3 2 2 2 3 3 2" xfId="26807"/>
    <cellStyle name="Navadno 3 2 4 3 2 2 2 3 4" xfId="16907"/>
    <cellStyle name="Navadno 3 2 4 3 2 2 2 3 5" xfId="29712"/>
    <cellStyle name="Navadno 3 2 4 3 2 2 2 3 6" xfId="32044"/>
    <cellStyle name="Navadno 3 2 4 3 2 2 2 4" xfId="2789"/>
    <cellStyle name="Navadno 3 2 4 3 2 2 2 4 2" xfId="19731"/>
    <cellStyle name="Navadno 3 2 4 3 2 2 2 5" xfId="7015"/>
    <cellStyle name="Navadno 3 2 4 3 2 2 2 5 2" xfId="21173"/>
    <cellStyle name="Navadno 3 2 4 3 2 2 2 6" xfId="11241"/>
    <cellStyle name="Navadno 3 2 4 3 2 2 2 6 2" xfId="25399"/>
    <cellStyle name="Navadno 3 2 4 3 2 2 2 7" xfId="15499"/>
    <cellStyle name="Navadno 3 2 4 3 2 2 2 8" xfId="28992"/>
    <cellStyle name="Navadno 3 2 4 3 2 2 2 9" xfId="31104"/>
    <cellStyle name="Navadno 3 2 4 3 2 2 3" xfId="4901"/>
    <cellStyle name="Navadno 3 2 4 3 2 2 3 2" xfId="9127"/>
    <cellStyle name="Navadno 3 2 4 3 2 2 3 2 2" xfId="23285"/>
    <cellStyle name="Navadno 3 2 4 3 2 2 3 3" xfId="13353"/>
    <cellStyle name="Navadno 3 2 4 3 2 2 3 3 2" xfId="27511"/>
    <cellStyle name="Navadno 3 2 4 3 2 2 3 4" xfId="17611"/>
    <cellStyle name="Navadno 3 2 4 3 2 2 3 5" xfId="30048"/>
    <cellStyle name="Navadno 3 2 4 3 2 2 3 6" xfId="32045"/>
    <cellStyle name="Navadno 3 2 4 3 2 2 4" xfId="3493"/>
    <cellStyle name="Navadno 3 2 4 3 2 2 4 2" xfId="7719"/>
    <cellStyle name="Navadno 3 2 4 3 2 2 4 2 2" xfId="21877"/>
    <cellStyle name="Navadno 3 2 4 3 2 2 4 3" xfId="11945"/>
    <cellStyle name="Navadno 3 2 4 3 2 2 4 3 2" xfId="26103"/>
    <cellStyle name="Navadno 3 2 4 3 2 2 4 4" xfId="16203"/>
    <cellStyle name="Navadno 3 2 4 3 2 2 4 5" xfId="29360"/>
    <cellStyle name="Navadno 3 2 4 3 2 2 4 6" xfId="32046"/>
    <cellStyle name="Navadno 3 2 4 3 2 2 5" xfId="2085"/>
    <cellStyle name="Navadno 3 2 4 3 2 2 5 2" xfId="19027"/>
    <cellStyle name="Navadno 3 2 4 3 2 2 6" xfId="6311"/>
    <cellStyle name="Navadno 3 2 4 3 2 2 6 2" xfId="20469"/>
    <cellStyle name="Navadno 3 2 4 3 2 2 7" xfId="10537"/>
    <cellStyle name="Navadno 3 2 4 3 2 2 7 2" xfId="24695"/>
    <cellStyle name="Navadno 3 2 4 3 2 2 8" xfId="14795"/>
    <cellStyle name="Navadno 3 2 4 3 2 2 9" xfId="28640"/>
    <cellStyle name="Navadno 3 2 4 3 2 3" xfId="992"/>
    <cellStyle name="Navadno 3 2 4 3 2 3 10" xfId="32047"/>
    <cellStyle name="Navadno 3 2 4 3 2 3 2" xfId="5253"/>
    <cellStyle name="Navadno 3 2 4 3 2 3 2 2" xfId="9479"/>
    <cellStyle name="Navadno 3 2 4 3 2 3 2 2 2" xfId="23637"/>
    <cellStyle name="Navadno 3 2 4 3 2 3 2 3" xfId="13705"/>
    <cellStyle name="Navadno 3 2 4 3 2 3 2 3 2" xfId="27863"/>
    <cellStyle name="Navadno 3 2 4 3 2 3 2 4" xfId="17963"/>
    <cellStyle name="Navadno 3 2 4 3 2 3 2 5" xfId="30224"/>
    <cellStyle name="Navadno 3 2 4 3 2 3 2 6" xfId="32048"/>
    <cellStyle name="Navadno 3 2 4 3 2 3 3" xfId="3845"/>
    <cellStyle name="Navadno 3 2 4 3 2 3 3 2" xfId="8071"/>
    <cellStyle name="Navadno 3 2 4 3 2 3 3 2 2" xfId="22229"/>
    <cellStyle name="Navadno 3 2 4 3 2 3 3 3" xfId="12297"/>
    <cellStyle name="Navadno 3 2 4 3 2 3 3 3 2" xfId="26455"/>
    <cellStyle name="Navadno 3 2 4 3 2 3 3 4" xfId="16555"/>
    <cellStyle name="Navadno 3 2 4 3 2 3 3 5" xfId="29536"/>
    <cellStyle name="Navadno 3 2 4 3 2 3 3 6" xfId="32049"/>
    <cellStyle name="Navadno 3 2 4 3 2 3 4" xfId="2437"/>
    <cellStyle name="Navadno 3 2 4 3 2 3 4 2" xfId="19379"/>
    <cellStyle name="Navadno 3 2 4 3 2 3 5" xfId="6663"/>
    <cellStyle name="Navadno 3 2 4 3 2 3 5 2" xfId="20821"/>
    <cellStyle name="Navadno 3 2 4 3 2 3 6" xfId="10889"/>
    <cellStyle name="Navadno 3 2 4 3 2 3 6 2" xfId="25047"/>
    <cellStyle name="Navadno 3 2 4 3 2 3 7" xfId="15147"/>
    <cellStyle name="Navadno 3 2 4 3 2 3 8" xfId="28816"/>
    <cellStyle name="Navadno 3 2 4 3 2 3 9" xfId="30928"/>
    <cellStyle name="Navadno 3 2 4 3 2 4" xfId="4549"/>
    <cellStyle name="Navadno 3 2 4 3 2 4 2" xfId="8775"/>
    <cellStyle name="Navadno 3 2 4 3 2 4 2 2" xfId="22933"/>
    <cellStyle name="Navadno 3 2 4 3 2 4 3" xfId="13001"/>
    <cellStyle name="Navadno 3 2 4 3 2 4 3 2" xfId="27159"/>
    <cellStyle name="Navadno 3 2 4 3 2 4 4" xfId="17259"/>
    <cellStyle name="Navadno 3 2 4 3 2 4 5" xfId="29872"/>
    <cellStyle name="Navadno 3 2 4 3 2 4 6" xfId="32050"/>
    <cellStyle name="Navadno 3 2 4 3 2 5" xfId="3141"/>
    <cellStyle name="Navadno 3 2 4 3 2 5 2" xfId="7367"/>
    <cellStyle name="Navadno 3 2 4 3 2 5 2 2" xfId="21525"/>
    <cellStyle name="Navadno 3 2 4 3 2 5 3" xfId="11593"/>
    <cellStyle name="Navadno 3 2 4 3 2 5 3 2" xfId="25751"/>
    <cellStyle name="Navadno 3 2 4 3 2 5 4" xfId="15851"/>
    <cellStyle name="Navadno 3 2 4 3 2 5 5" xfId="29184"/>
    <cellStyle name="Navadno 3 2 4 3 2 5 6" xfId="32051"/>
    <cellStyle name="Navadno 3 2 4 3 2 6" xfId="1733"/>
    <cellStyle name="Navadno 3 2 4 3 2 6 2" xfId="18675"/>
    <cellStyle name="Navadno 3 2 4 3 2 7" xfId="5959"/>
    <cellStyle name="Navadno 3 2 4 3 2 7 2" xfId="20117"/>
    <cellStyle name="Navadno 3 2 4 3 2 8" xfId="10185"/>
    <cellStyle name="Navadno 3 2 4 3 2 8 2" xfId="24343"/>
    <cellStyle name="Navadno 3 2 4 3 2 9" xfId="14443"/>
    <cellStyle name="Navadno 3 2 4 3 3" xfId="512"/>
    <cellStyle name="Navadno 3 2 4 3 3 10" xfId="30688"/>
    <cellStyle name="Navadno 3 2 4 3 3 11" xfId="32052"/>
    <cellStyle name="Navadno 3 2 4 3 3 2" xfId="1216"/>
    <cellStyle name="Navadno 3 2 4 3 3 2 10" xfId="32053"/>
    <cellStyle name="Navadno 3 2 4 3 3 2 2" xfId="5477"/>
    <cellStyle name="Navadno 3 2 4 3 3 2 2 2" xfId="9703"/>
    <cellStyle name="Navadno 3 2 4 3 3 2 2 2 2" xfId="23861"/>
    <cellStyle name="Navadno 3 2 4 3 3 2 2 3" xfId="13929"/>
    <cellStyle name="Navadno 3 2 4 3 3 2 2 3 2" xfId="28087"/>
    <cellStyle name="Navadno 3 2 4 3 3 2 2 4" xfId="18187"/>
    <cellStyle name="Navadno 3 2 4 3 3 2 2 5" xfId="30336"/>
    <cellStyle name="Navadno 3 2 4 3 3 2 2 6" xfId="32054"/>
    <cellStyle name="Navadno 3 2 4 3 3 2 3" xfId="4069"/>
    <cellStyle name="Navadno 3 2 4 3 3 2 3 2" xfId="8295"/>
    <cellStyle name="Navadno 3 2 4 3 3 2 3 2 2" xfId="22453"/>
    <cellStyle name="Navadno 3 2 4 3 3 2 3 3" xfId="12521"/>
    <cellStyle name="Navadno 3 2 4 3 3 2 3 3 2" xfId="26679"/>
    <cellStyle name="Navadno 3 2 4 3 3 2 3 4" xfId="16779"/>
    <cellStyle name="Navadno 3 2 4 3 3 2 3 5" xfId="29648"/>
    <cellStyle name="Navadno 3 2 4 3 3 2 3 6" xfId="32055"/>
    <cellStyle name="Navadno 3 2 4 3 3 2 4" xfId="2661"/>
    <cellStyle name="Navadno 3 2 4 3 3 2 4 2" xfId="19603"/>
    <cellStyle name="Navadno 3 2 4 3 3 2 5" xfId="6887"/>
    <cellStyle name="Navadno 3 2 4 3 3 2 5 2" xfId="21045"/>
    <cellStyle name="Navadno 3 2 4 3 3 2 6" xfId="11113"/>
    <cellStyle name="Navadno 3 2 4 3 3 2 6 2" xfId="25271"/>
    <cellStyle name="Navadno 3 2 4 3 3 2 7" xfId="15371"/>
    <cellStyle name="Navadno 3 2 4 3 3 2 8" xfId="28928"/>
    <cellStyle name="Navadno 3 2 4 3 3 2 9" xfId="31040"/>
    <cellStyle name="Navadno 3 2 4 3 3 3" xfId="4773"/>
    <cellStyle name="Navadno 3 2 4 3 3 3 2" xfId="8999"/>
    <cellStyle name="Navadno 3 2 4 3 3 3 2 2" xfId="23157"/>
    <cellStyle name="Navadno 3 2 4 3 3 3 3" xfId="13225"/>
    <cellStyle name="Navadno 3 2 4 3 3 3 3 2" xfId="27383"/>
    <cellStyle name="Navadno 3 2 4 3 3 3 4" xfId="17483"/>
    <cellStyle name="Navadno 3 2 4 3 3 3 5" xfId="29984"/>
    <cellStyle name="Navadno 3 2 4 3 3 3 6" xfId="32056"/>
    <cellStyle name="Navadno 3 2 4 3 3 4" xfId="3365"/>
    <cellStyle name="Navadno 3 2 4 3 3 4 2" xfId="7591"/>
    <cellStyle name="Navadno 3 2 4 3 3 4 2 2" xfId="21749"/>
    <cellStyle name="Navadno 3 2 4 3 3 4 3" xfId="11817"/>
    <cellStyle name="Navadno 3 2 4 3 3 4 3 2" xfId="25975"/>
    <cellStyle name="Navadno 3 2 4 3 3 4 4" xfId="16075"/>
    <cellStyle name="Navadno 3 2 4 3 3 4 5" xfId="29296"/>
    <cellStyle name="Navadno 3 2 4 3 3 4 6" xfId="32057"/>
    <cellStyle name="Navadno 3 2 4 3 3 5" xfId="1957"/>
    <cellStyle name="Navadno 3 2 4 3 3 5 2" xfId="18899"/>
    <cellStyle name="Navadno 3 2 4 3 3 6" xfId="6183"/>
    <cellStyle name="Navadno 3 2 4 3 3 6 2" xfId="20341"/>
    <cellStyle name="Navadno 3 2 4 3 3 7" xfId="10409"/>
    <cellStyle name="Navadno 3 2 4 3 3 7 2" xfId="24567"/>
    <cellStyle name="Navadno 3 2 4 3 3 8" xfId="14667"/>
    <cellStyle name="Navadno 3 2 4 3 3 9" xfId="28576"/>
    <cellStyle name="Navadno 3 2 4 3 4" xfId="864"/>
    <cellStyle name="Navadno 3 2 4 3 4 10" xfId="32058"/>
    <cellStyle name="Navadno 3 2 4 3 4 2" xfId="5125"/>
    <cellStyle name="Navadno 3 2 4 3 4 2 2" xfId="9351"/>
    <cellStyle name="Navadno 3 2 4 3 4 2 2 2" xfId="23509"/>
    <cellStyle name="Navadno 3 2 4 3 4 2 3" xfId="13577"/>
    <cellStyle name="Navadno 3 2 4 3 4 2 3 2" xfId="27735"/>
    <cellStyle name="Navadno 3 2 4 3 4 2 4" xfId="17835"/>
    <cellStyle name="Navadno 3 2 4 3 4 2 5" xfId="30160"/>
    <cellStyle name="Navadno 3 2 4 3 4 2 6" xfId="32059"/>
    <cellStyle name="Navadno 3 2 4 3 4 3" xfId="3717"/>
    <cellStyle name="Navadno 3 2 4 3 4 3 2" xfId="7943"/>
    <cellStyle name="Navadno 3 2 4 3 4 3 2 2" xfId="22101"/>
    <cellStyle name="Navadno 3 2 4 3 4 3 3" xfId="12169"/>
    <cellStyle name="Navadno 3 2 4 3 4 3 3 2" xfId="26327"/>
    <cellStyle name="Navadno 3 2 4 3 4 3 4" xfId="16427"/>
    <cellStyle name="Navadno 3 2 4 3 4 3 5" xfId="29472"/>
    <cellStyle name="Navadno 3 2 4 3 4 3 6" xfId="32060"/>
    <cellStyle name="Navadno 3 2 4 3 4 4" xfId="2309"/>
    <cellStyle name="Navadno 3 2 4 3 4 4 2" xfId="19251"/>
    <cellStyle name="Navadno 3 2 4 3 4 5" xfId="6535"/>
    <cellStyle name="Navadno 3 2 4 3 4 5 2" xfId="20693"/>
    <cellStyle name="Navadno 3 2 4 3 4 6" xfId="10761"/>
    <cellStyle name="Navadno 3 2 4 3 4 6 2" xfId="24919"/>
    <cellStyle name="Navadno 3 2 4 3 4 7" xfId="15019"/>
    <cellStyle name="Navadno 3 2 4 3 4 8" xfId="28752"/>
    <cellStyle name="Navadno 3 2 4 3 4 9" xfId="30864"/>
    <cellStyle name="Navadno 3 2 4 3 5" xfId="4389"/>
    <cellStyle name="Navadno 3 2 4 3 5 2" xfId="8615"/>
    <cellStyle name="Navadno 3 2 4 3 5 2 2" xfId="22773"/>
    <cellStyle name="Navadno 3 2 4 3 5 3" xfId="12841"/>
    <cellStyle name="Navadno 3 2 4 3 5 3 2" xfId="26999"/>
    <cellStyle name="Navadno 3 2 4 3 5 4" xfId="17099"/>
    <cellStyle name="Navadno 3 2 4 3 5 5" xfId="29792"/>
    <cellStyle name="Navadno 3 2 4 3 5 6" xfId="32061"/>
    <cellStyle name="Navadno 3 2 4 3 6" xfId="2981"/>
    <cellStyle name="Navadno 3 2 4 3 6 2" xfId="7207"/>
    <cellStyle name="Navadno 3 2 4 3 6 2 2" xfId="21365"/>
    <cellStyle name="Navadno 3 2 4 3 6 3" xfId="11433"/>
    <cellStyle name="Navadno 3 2 4 3 6 3 2" xfId="25591"/>
    <cellStyle name="Navadno 3 2 4 3 6 4" xfId="15691"/>
    <cellStyle name="Navadno 3 2 4 3 6 5" xfId="29104"/>
    <cellStyle name="Navadno 3 2 4 3 6 6" xfId="32062"/>
    <cellStyle name="Navadno 3 2 4 3 7" xfId="1573"/>
    <cellStyle name="Navadno 3 2 4 3 7 2" xfId="18515"/>
    <cellStyle name="Navadno 3 2 4 3 8" xfId="5799"/>
    <cellStyle name="Navadno 3 2 4 3 8 2" xfId="19957"/>
    <cellStyle name="Navadno 3 2 4 3 9" xfId="10025"/>
    <cellStyle name="Navadno 3 2 4 3 9 2" xfId="24183"/>
    <cellStyle name="Navadno 3 2 4 4" xfId="57"/>
    <cellStyle name="Navadno 3 2 4 4 10" xfId="14251"/>
    <cellStyle name="Navadno 3 2 4 4 11" xfId="28352"/>
    <cellStyle name="Navadno 3 2 4 4 12" xfId="30464"/>
    <cellStyle name="Navadno 3 2 4 4 13" xfId="32063"/>
    <cellStyle name="Navadno 3 2 4 4 2" xfId="223"/>
    <cellStyle name="Navadno 3 2 4 4 2 10" xfId="28464"/>
    <cellStyle name="Navadno 3 2 4 4 2 11" xfId="30544"/>
    <cellStyle name="Navadno 3 2 4 4 2 12" xfId="32064"/>
    <cellStyle name="Navadno 3 2 4 4 2 2" xfId="576"/>
    <cellStyle name="Navadno 3 2 4 4 2 2 10" xfId="30720"/>
    <cellStyle name="Navadno 3 2 4 4 2 2 11" xfId="32065"/>
    <cellStyle name="Navadno 3 2 4 4 2 2 2" xfId="1280"/>
    <cellStyle name="Navadno 3 2 4 4 2 2 2 10" xfId="32066"/>
    <cellStyle name="Navadno 3 2 4 4 2 2 2 2" xfId="5541"/>
    <cellStyle name="Navadno 3 2 4 4 2 2 2 2 2" xfId="9767"/>
    <cellStyle name="Navadno 3 2 4 4 2 2 2 2 2 2" xfId="23925"/>
    <cellStyle name="Navadno 3 2 4 4 2 2 2 2 3" xfId="13993"/>
    <cellStyle name="Navadno 3 2 4 4 2 2 2 2 3 2" xfId="28151"/>
    <cellStyle name="Navadno 3 2 4 4 2 2 2 2 4" xfId="18251"/>
    <cellStyle name="Navadno 3 2 4 4 2 2 2 2 5" xfId="30368"/>
    <cellStyle name="Navadno 3 2 4 4 2 2 2 2 6" xfId="32067"/>
    <cellStyle name="Navadno 3 2 4 4 2 2 2 3" xfId="4133"/>
    <cellStyle name="Navadno 3 2 4 4 2 2 2 3 2" xfId="8359"/>
    <cellStyle name="Navadno 3 2 4 4 2 2 2 3 2 2" xfId="22517"/>
    <cellStyle name="Navadno 3 2 4 4 2 2 2 3 3" xfId="12585"/>
    <cellStyle name="Navadno 3 2 4 4 2 2 2 3 3 2" xfId="26743"/>
    <cellStyle name="Navadno 3 2 4 4 2 2 2 3 4" xfId="16843"/>
    <cellStyle name="Navadno 3 2 4 4 2 2 2 3 5" xfId="29680"/>
    <cellStyle name="Navadno 3 2 4 4 2 2 2 3 6" xfId="32068"/>
    <cellStyle name="Navadno 3 2 4 4 2 2 2 4" xfId="2725"/>
    <cellStyle name="Navadno 3 2 4 4 2 2 2 4 2" xfId="19667"/>
    <cellStyle name="Navadno 3 2 4 4 2 2 2 5" xfId="6951"/>
    <cellStyle name="Navadno 3 2 4 4 2 2 2 5 2" xfId="21109"/>
    <cellStyle name="Navadno 3 2 4 4 2 2 2 6" xfId="11177"/>
    <cellStyle name="Navadno 3 2 4 4 2 2 2 6 2" xfId="25335"/>
    <cellStyle name="Navadno 3 2 4 4 2 2 2 7" xfId="15435"/>
    <cellStyle name="Navadno 3 2 4 4 2 2 2 8" xfId="28960"/>
    <cellStyle name="Navadno 3 2 4 4 2 2 2 9" xfId="31072"/>
    <cellStyle name="Navadno 3 2 4 4 2 2 3" xfId="4837"/>
    <cellStyle name="Navadno 3 2 4 4 2 2 3 2" xfId="9063"/>
    <cellStyle name="Navadno 3 2 4 4 2 2 3 2 2" xfId="23221"/>
    <cellStyle name="Navadno 3 2 4 4 2 2 3 3" xfId="13289"/>
    <cellStyle name="Navadno 3 2 4 4 2 2 3 3 2" xfId="27447"/>
    <cellStyle name="Navadno 3 2 4 4 2 2 3 4" xfId="17547"/>
    <cellStyle name="Navadno 3 2 4 4 2 2 3 5" xfId="30016"/>
    <cellStyle name="Navadno 3 2 4 4 2 2 3 6" xfId="32069"/>
    <cellStyle name="Navadno 3 2 4 4 2 2 4" xfId="3429"/>
    <cellStyle name="Navadno 3 2 4 4 2 2 4 2" xfId="7655"/>
    <cellStyle name="Navadno 3 2 4 4 2 2 4 2 2" xfId="21813"/>
    <cellStyle name="Navadno 3 2 4 4 2 2 4 3" xfId="11881"/>
    <cellStyle name="Navadno 3 2 4 4 2 2 4 3 2" xfId="26039"/>
    <cellStyle name="Navadno 3 2 4 4 2 2 4 4" xfId="16139"/>
    <cellStyle name="Navadno 3 2 4 4 2 2 4 5" xfId="29328"/>
    <cellStyle name="Navadno 3 2 4 4 2 2 4 6" xfId="32070"/>
    <cellStyle name="Navadno 3 2 4 4 2 2 5" xfId="2021"/>
    <cellStyle name="Navadno 3 2 4 4 2 2 5 2" xfId="18963"/>
    <cellStyle name="Navadno 3 2 4 4 2 2 6" xfId="6247"/>
    <cellStyle name="Navadno 3 2 4 4 2 2 6 2" xfId="20405"/>
    <cellStyle name="Navadno 3 2 4 4 2 2 7" xfId="10473"/>
    <cellStyle name="Navadno 3 2 4 4 2 2 7 2" xfId="24631"/>
    <cellStyle name="Navadno 3 2 4 4 2 2 8" xfId="14731"/>
    <cellStyle name="Navadno 3 2 4 4 2 2 9" xfId="28608"/>
    <cellStyle name="Navadno 3 2 4 4 2 3" xfId="928"/>
    <cellStyle name="Navadno 3 2 4 4 2 3 10" xfId="32071"/>
    <cellStyle name="Navadno 3 2 4 4 2 3 2" xfId="5189"/>
    <cellStyle name="Navadno 3 2 4 4 2 3 2 2" xfId="9415"/>
    <cellStyle name="Navadno 3 2 4 4 2 3 2 2 2" xfId="23573"/>
    <cellStyle name="Navadno 3 2 4 4 2 3 2 3" xfId="13641"/>
    <cellStyle name="Navadno 3 2 4 4 2 3 2 3 2" xfId="27799"/>
    <cellStyle name="Navadno 3 2 4 4 2 3 2 4" xfId="17899"/>
    <cellStyle name="Navadno 3 2 4 4 2 3 2 5" xfId="30192"/>
    <cellStyle name="Navadno 3 2 4 4 2 3 2 6" xfId="32072"/>
    <cellStyle name="Navadno 3 2 4 4 2 3 3" xfId="3781"/>
    <cellStyle name="Navadno 3 2 4 4 2 3 3 2" xfId="8007"/>
    <cellStyle name="Navadno 3 2 4 4 2 3 3 2 2" xfId="22165"/>
    <cellStyle name="Navadno 3 2 4 4 2 3 3 3" xfId="12233"/>
    <cellStyle name="Navadno 3 2 4 4 2 3 3 3 2" xfId="26391"/>
    <cellStyle name="Navadno 3 2 4 4 2 3 3 4" xfId="16491"/>
    <cellStyle name="Navadno 3 2 4 4 2 3 3 5" xfId="29504"/>
    <cellStyle name="Navadno 3 2 4 4 2 3 3 6" xfId="32073"/>
    <cellStyle name="Navadno 3 2 4 4 2 3 4" xfId="2373"/>
    <cellStyle name="Navadno 3 2 4 4 2 3 4 2" xfId="19315"/>
    <cellStyle name="Navadno 3 2 4 4 2 3 5" xfId="6599"/>
    <cellStyle name="Navadno 3 2 4 4 2 3 5 2" xfId="20757"/>
    <cellStyle name="Navadno 3 2 4 4 2 3 6" xfId="10825"/>
    <cellStyle name="Navadno 3 2 4 4 2 3 6 2" xfId="24983"/>
    <cellStyle name="Navadno 3 2 4 4 2 3 7" xfId="15083"/>
    <cellStyle name="Navadno 3 2 4 4 2 3 8" xfId="28784"/>
    <cellStyle name="Navadno 3 2 4 4 2 3 9" xfId="30896"/>
    <cellStyle name="Navadno 3 2 4 4 2 4" xfId="4485"/>
    <cellStyle name="Navadno 3 2 4 4 2 4 2" xfId="8711"/>
    <cellStyle name="Navadno 3 2 4 4 2 4 2 2" xfId="22869"/>
    <cellStyle name="Navadno 3 2 4 4 2 4 3" xfId="12937"/>
    <cellStyle name="Navadno 3 2 4 4 2 4 3 2" xfId="27095"/>
    <cellStyle name="Navadno 3 2 4 4 2 4 4" xfId="17195"/>
    <cellStyle name="Navadno 3 2 4 4 2 4 5" xfId="29840"/>
    <cellStyle name="Navadno 3 2 4 4 2 4 6" xfId="32074"/>
    <cellStyle name="Navadno 3 2 4 4 2 5" xfId="3077"/>
    <cellStyle name="Navadno 3 2 4 4 2 5 2" xfId="7303"/>
    <cellStyle name="Navadno 3 2 4 4 2 5 2 2" xfId="21461"/>
    <cellStyle name="Navadno 3 2 4 4 2 5 3" xfId="11529"/>
    <cellStyle name="Navadno 3 2 4 4 2 5 3 2" xfId="25687"/>
    <cellStyle name="Navadno 3 2 4 4 2 5 4" xfId="15787"/>
    <cellStyle name="Navadno 3 2 4 4 2 5 5" xfId="29152"/>
    <cellStyle name="Navadno 3 2 4 4 2 5 6" xfId="32075"/>
    <cellStyle name="Navadno 3 2 4 4 2 6" xfId="1669"/>
    <cellStyle name="Navadno 3 2 4 4 2 6 2" xfId="18611"/>
    <cellStyle name="Navadno 3 2 4 4 2 7" xfId="5895"/>
    <cellStyle name="Navadno 3 2 4 4 2 7 2" xfId="20053"/>
    <cellStyle name="Navadno 3 2 4 4 2 8" xfId="10121"/>
    <cellStyle name="Navadno 3 2 4 4 2 8 2" xfId="24279"/>
    <cellStyle name="Navadno 3 2 4 4 2 9" xfId="14379"/>
    <cellStyle name="Navadno 3 2 4 4 3" xfId="448"/>
    <cellStyle name="Navadno 3 2 4 4 3 10" xfId="30656"/>
    <cellStyle name="Navadno 3 2 4 4 3 11" xfId="32076"/>
    <cellStyle name="Navadno 3 2 4 4 3 2" xfId="1152"/>
    <cellStyle name="Navadno 3 2 4 4 3 2 10" xfId="32077"/>
    <cellStyle name="Navadno 3 2 4 4 3 2 2" xfId="5413"/>
    <cellStyle name="Navadno 3 2 4 4 3 2 2 2" xfId="9639"/>
    <cellStyle name="Navadno 3 2 4 4 3 2 2 2 2" xfId="23797"/>
    <cellStyle name="Navadno 3 2 4 4 3 2 2 3" xfId="13865"/>
    <cellStyle name="Navadno 3 2 4 4 3 2 2 3 2" xfId="28023"/>
    <cellStyle name="Navadno 3 2 4 4 3 2 2 4" xfId="18123"/>
    <cellStyle name="Navadno 3 2 4 4 3 2 2 5" xfId="30304"/>
    <cellStyle name="Navadno 3 2 4 4 3 2 2 6" xfId="32078"/>
    <cellStyle name="Navadno 3 2 4 4 3 2 3" xfId="4005"/>
    <cellStyle name="Navadno 3 2 4 4 3 2 3 2" xfId="8231"/>
    <cellStyle name="Navadno 3 2 4 4 3 2 3 2 2" xfId="22389"/>
    <cellStyle name="Navadno 3 2 4 4 3 2 3 3" xfId="12457"/>
    <cellStyle name="Navadno 3 2 4 4 3 2 3 3 2" xfId="26615"/>
    <cellStyle name="Navadno 3 2 4 4 3 2 3 4" xfId="16715"/>
    <cellStyle name="Navadno 3 2 4 4 3 2 3 5" xfId="29616"/>
    <cellStyle name="Navadno 3 2 4 4 3 2 3 6" xfId="32079"/>
    <cellStyle name="Navadno 3 2 4 4 3 2 4" xfId="2597"/>
    <cellStyle name="Navadno 3 2 4 4 3 2 4 2" xfId="19539"/>
    <cellStyle name="Navadno 3 2 4 4 3 2 5" xfId="6823"/>
    <cellStyle name="Navadno 3 2 4 4 3 2 5 2" xfId="20981"/>
    <cellStyle name="Navadno 3 2 4 4 3 2 6" xfId="11049"/>
    <cellStyle name="Navadno 3 2 4 4 3 2 6 2" xfId="25207"/>
    <cellStyle name="Navadno 3 2 4 4 3 2 7" xfId="15307"/>
    <cellStyle name="Navadno 3 2 4 4 3 2 8" xfId="28896"/>
    <cellStyle name="Navadno 3 2 4 4 3 2 9" xfId="31008"/>
    <cellStyle name="Navadno 3 2 4 4 3 3" xfId="4709"/>
    <cellStyle name="Navadno 3 2 4 4 3 3 2" xfId="8935"/>
    <cellStyle name="Navadno 3 2 4 4 3 3 2 2" xfId="23093"/>
    <cellStyle name="Navadno 3 2 4 4 3 3 3" xfId="13161"/>
    <cellStyle name="Navadno 3 2 4 4 3 3 3 2" xfId="27319"/>
    <cellStyle name="Navadno 3 2 4 4 3 3 4" xfId="17419"/>
    <cellStyle name="Navadno 3 2 4 4 3 3 5" xfId="29952"/>
    <cellStyle name="Navadno 3 2 4 4 3 3 6" xfId="32080"/>
    <cellStyle name="Navadno 3 2 4 4 3 4" xfId="3301"/>
    <cellStyle name="Navadno 3 2 4 4 3 4 2" xfId="7527"/>
    <cellStyle name="Navadno 3 2 4 4 3 4 2 2" xfId="21685"/>
    <cellStyle name="Navadno 3 2 4 4 3 4 3" xfId="11753"/>
    <cellStyle name="Navadno 3 2 4 4 3 4 3 2" xfId="25911"/>
    <cellStyle name="Navadno 3 2 4 4 3 4 4" xfId="16011"/>
    <cellStyle name="Navadno 3 2 4 4 3 4 5" xfId="29264"/>
    <cellStyle name="Navadno 3 2 4 4 3 4 6" xfId="32081"/>
    <cellStyle name="Navadno 3 2 4 4 3 5" xfId="1893"/>
    <cellStyle name="Navadno 3 2 4 4 3 5 2" xfId="18835"/>
    <cellStyle name="Navadno 3 2 4 4 3 6" xfId="6119"/>
    <cellStyle name="Navadno 3 2 4 4 3 6 2" xfId="20277"/>
    <cellStyle name="Navadno 3 2 4 4 3 7" xfId="10345"/>
    <cellStyle name="Navadno 3 2 4 4 3 7 2" xfId="24503"/>
    <cellStyle name="Navadno 3 2 4 4 3 8" xfId="14603"/>
    <cellStyle name="Navadno 3 2 4 4 3 9" xfId="28544"/>
    <cellStyle name="Navadno 3 2 4 4 4" xfId="800"/>
    <cellStyle name="Navadno 3 2 4 4 4 10" xfId="32082"/>
    <cellStyle name="Navadno 3 2 4 4 4 2" xfId="5061"/>
    <cellStyle name="Navadno 3 2 4 4 4 2 2" xfId="9287"/>
    <cellStyle name="Navadno 3 2 4 4 4 2 2 2" xfId="23445"/>
    <cellStyle name="Navadno 3 2 4 4 4 2 3" xfId="13513"/>
    <cellStyle name="Navadno 3 2 4 4 4 2 3 2" xfId="27671"/>
    <cellStyle name="Navadno 3 2 4 4 4 2 4" xfId="17771"/>
    <cellStyle name="Navadno 3 2 4 4 4 2 5" xfId="30128"/>
    <cellStyle name="Navadno 3 2 4 4 4 2 6" xfId="32083"/>
    <cellStyle name="Navadno 3 2 4 4 4 3" xfId="3653"/>
    <cellStyle name="Navadno 3 2 4 4 4 3 2" xfId="7879"/>
    <cellStyle name="Navadno 3 2 4 4 4 3 2 2" xfId="22037"/>
    <cellStyle name="Navadno 3 2 4 4 4 3 3" xfId="12105"/>
    <cellStyle name="Navadno 3 2 4 4 4 3 3 2" xfId="26263"/>
    <cellStyle name="Navadno 3 2 4 4 4 3 4" xfId="16363"/>
    <cellStyle name="Navadno 3 2 4 4 4 3 5" xfId="29440"/>
    <cellStyle name="Navadno 3 2 4 4 4 3 6" xfId="32084"/>
    <cellStyle name="Navadno 3 2 4 4 4 4" xfId="2245"/>
    <cellStyle name="Navadno 3 2 4 4 4 4 2" xfId="19187"/>
    <cellStyle name="Navadno 3 2 4 4 4 5" xfId="6471"/>
    <cellStyle name="Navadno 3 2 4 4 4 5 2" xfId="20629"/>
    <cellStyle name="Navadno 3 2 4 4 4 6" xfId="10697"/>
    <cellStyle name="Navadno 3 2 4 4 4 6 2" xfId="24855"/>
    <cellStyle name="Navadno 3 2 4 4 4 7" xfId="14955"/>
    <cellStyle name="Navadno 3 2 4 4 4 8" xfId="28720"/>
    <cellStyle name="Navadno 3 2 4 4 4 9" xfId="30832"/>
    <cellStyle name="Navadno 3 2 4 4 5" xfId="4325"/>
    <cellStyle name="Navadno 3 2 4 4 5 2" xfId="8551"/>
    <cellStyle name="Navadno 3 2 4 4 5 2 2" xfId="22709"/>
    <cellStyle name="Navadno 3 2 4 4 5 3" xfId="12777"/>
    <cellStyle name="Navadno 3 2 4 4 5 3 2" xfId="26935"/>
    <cellStyle name="Navadno 3 2 4 4 5 4" xfId="17035"/>
    <cellStyle name="Navadno 3 2 4 4 5 5" xfId="29760"/>
    <cellStyle name="Navadno 3 2 4 4 5 6" xfId="32085"/>
    <cellStyle name="Navadno 3 2 4 4 6" xfId="2917"/>
    <cellStyle name="Navadno 3 2 4 4 6 2" xfId="7143"/>
    <cellStyle name="Navadno 3 2 4 4 6 2 2" xfId="21301"/>
    <cellStyle name="Navadno 3 2 4 4 6 3" xfId="11369"/>
    <cellStyle name="Navadno 3 2 4 4 6 3 2" xfId="25527"/>
    <cellStyle name="Navadno 3 2 4 4 6 4" xfId="15627"/>
    <cellStyle name="Navadno 3 2 4 4 6 5" xfId="29072"/>
    <cellStyle name="Navadno 3 2 4 4 6 6" xfId="32086"/>
    <cellStyle name="Navadno 3 2 4 4 7" xfId="1541"/>
    <cellStyle name="Navadno 3 2 4 4 7 2" xfId="18483"/>
    <cellStyle name="Navadno 3 2 4 4 8" xfId="5767"/>
    <cellStyle name="Navadno 3 2 4 4 8 2" xfId="19925"/>
    <cellStyle name="Navadno 3 2 4 4 9" xfId="9993"/>
    <cellStyle name="Navadno 3 2 4 4 9 2" xfId="24151"/>
    <cellStyle name="Navadno 3 2 4 5" xfId="160"/>
    <cellStyle name="Navadno 3 2 4 5 10" xfId="28432"/>
    <cellStyle name="Navadno 3 2 4 5 11" xfId="30512"/>
    <cellStyle name="Navadno 3 2 4 5 12" xfId="32087"/>
    <cellStyle name="Navadno 3 2 4 5 2" xfId="545"/>
    <cellStyle name="Navadno 3 2 4 5 2 10" xfId="30704"/>
    <cellStyle name="Navadno 3 2 4 5 2 11" xfId="32088"/>
    <cellStyle name="Navadno 3 2 4 5 2 2" xfId="1249"/>
    <cellStyle name="Navadno 3 2 4 5 2 2 10" xfId="32089"/>
    <cellStyle name="Navadno 3 2 4 5 2 2 2" xfId="5510"/>
    <cellStyle name="Navadno 3 2 4 5 2 2 2 2" xfId="9736"/>
    <cellStyle name="Navadno 3 2 4 5 2 2 2 2 2" xfId="23894"/>
    <cellStyle name="Navadno 3 2 4 5 2 2 2 3" xfId="13962"/>
    <cellStyle name="Navadno 3 2 4 5 2 2 2 3 2" xfId="28120"/>
    <cellStyle name="Navadno 3 2 4 5 2 2 2 4" xfId="18220"/>
    <cellStyle name="Navadno 3 2 4 5 2 2 2 5" xfId="30352"/>
    <cellStyle name="Navadno 3 2 4 5 2 2 2 6" xfId="32090"/>
    <cellStyle name="Navadno 3 2 4 5 2 2 3" xfId="4102"/>
    <cellStyle name="Navadno 3 2 4 5 2 2 3 2" xfId="8328"/>
    <cellStyle name="Navadno 3 2 4 5 2 2 3 2 2" xfId="22486"/>
    <cellStyle name="Navadno 3 2 4 5 2 2 3 3" xfId="12554"/>
    <cellStyle name="Navadno 3 2 4 5 2 2 3 3 2" xfId="26712"/>
    <cellStyle name="Navadno 3 2 4 5 2 2 3 4" xfId="16812"/>
    <cellStyle name="Navadno 3 2 4 5 2 2 3 5" xfId="29664"/>
    <cellStyle name="Navadno 3 2 4 5 2 2 3 6" xfId="32091"/>
    <cellStyle name="Navadno 3 2 4 5 2 2 4" xfId="2694"/>
    <cellStyle name="Navadno 3 2 4 5 2 2 4 2" xfId="19636"/>
    <cellStyle name="Navadno 3 2 4 5 2 2 5" xfId="6920"/>
    <cellStyle name="Navadno 3 2 4 5 2 2 5 2" xfId="21078"/>
    <cellStyle name="Navadno 3 2 4 5 2 2 6" xfId="11146"/>
    <cellStyle name="Navadno 3 2 4 5 2 2 6 2" xfId="25304"/>
    <cellStyle name="Navadno 3 2 4 5 2 2 7" xfId="15404"/>
    <cellStyle name="Navadno 3 2 4 5 2 2 8" xfId="28944"/>
    <cellStyle name="Navadno 3 2 4 5 2 2 9" xfId="31056"/>
    <cellStyle name="Navadno 3 2 4 5 2 3" xfId="4806"/>
    <cellStyle name="Navadno 3 2 4 5 2 3 2" xfId="9032"/>
    <cellStyle name="Navadno 3 2 4 5 2 3 2 2" xfId="23190"/>
    <cellStyle name="Navadno 3 2 4 5 2 3 3" xfId="13258"/>
    <cellStyle name="Navadno 3 2 4 5 2 3 3 2" xfId="27416"/>
    <cellStyle name="Navadno 3 2 4 5 2 3 4" xfId="17516"/>
    <cellStyle name="Navadno 3 2 4 5 2 3 5" xfId="30000"/>
    <cellStyle name="Navadno 3 2 4 5 2 3 6" xfId="32092"/>
    <cellStyle name="Navadno 3 2 4 5 2 4" xfId="3398"/>
    <cellStyle name="Navadno 3 2 4 5 2 4 2" xfId="7624"/>
    <cellStyle name="Navadno 3 2 4 5 2 4 2 2" xfId="21782"/>
    <cellStyle name="Navadno 3 2 4 5 2 4 3" xfId="11850"/>
    <cellStyle name="Navadno 3 2 4 5 2 4 3 2" xfId="26008"/>
    <cellStyle name="Navadno 3 2 4 5 2 4 4" xfId="16108"/>
    <cellStyle name="Navadno 3 2 4 5 2 4 5" xfId="29312"/>
    <cellStyle name="Navadno 3 2 4 5 2 4 6" xfId="32093"/>
    <cellStyle name="Navadno 3 2 4 5 2 5" xfId="1990"/>
    <cellStyle name="Navadno 3 2 4 5 2 5 2" xfId="18932"/>
    <cellStyle name="Navadno 3 2 4 5 2 6" xfId="6216"/>
    <cellStyle name="Navadno 3 2 4 5 2 6 2" xfId="20374"/>
    <cellStyle name="Navadno 3 2 4 5 2 7" xfId="10442"/>
    <cellStyle name="Navadno 3 2 4 5 2 7 2" xfId="24600"/>
    <cellStyle name="Navadno 3 2 4 5 2 8" xfId="14700"/>
    <cellStyle name="Navadno 3 2 4 5 2 9" xfId="28592"/>
    <cellStyle name="Navadno 3 2 4 5 3" xfId="897"/>
    <cellStyle name="Navadno 3 2 4 5 3 10" xfId="32094"/>
    <cellStyle name="Navadno 3 2 4 5 3 2" xfId="5158"/>
    <cellStyle name="Navadno 3 2 4 5 3 2 2" xfId="9384"/>
    <cellStyle name="Navadno 3 2 4 5 3 2 2 2" xfId="23542"/>
    <cellStyle name="Navadno 3 2 4 5 3 2 3" xfId="13610"/>
    <cellStyle name="Navadno 3 2 4 5 3 2 3 2" xfId="27768"/>
    <cellStyle name="Navadno 3 2 4 5 3 2 4" xfId="17868"/>
    <cellStyle name="Navadno 3 2 4 5 3 2 5" xfId="30176"/>
    <cellStyle name="Navadno 3 2 4 5 3 2 6" xfId="32095"/>
    <cellStyle name="Navadno 3 2 4 5 3 3" xfId="3750"/>
    <cellStyle name="Navadno 3 2 4 5 3 3 2" xfId="7976"/>
    <cellStyle name="Navadno 3 2 4 5 3 3 2 2" xfId="22134"/>
    <cellStyle name="Navadno 3 2 4 5 3 3 3" xfId="12202"/>
    <cellStyle name="Navadno 3 2 4 5 3 3 3 2" xfId="26360"/>
    <cellStyle name="Navadno 3 2 4 5 3 3 4" xfId="16460"/>
    <cellStyle name="Navadno 3 2 4 5 3 3 5" xfId="29488"/>
    <cellStyle name="Navadno 3 2 4 5 3 3 6" xfId="32096"/>
    <cellStyle name="Navadno 3 2 4 5 3 4" xfId="2342"/>
    <cellStyle name="Navadno 3 2 4 5 3 4 2" xfId="19284"/>
    <cellStyle name="Navadno 3 2 4 5 3 5" xfId="6568"/>
    <cellStyle name="Navadno 3 2 4 5 3 5 2" xfId="20726"/>
    <cellStyle name="Navadno 3 2 4 5 3 6" xfId="10794"/>
    <cellStyle name="Navadno 3 2 4 5 3 6 2" xfId="24952"/>
    <cellStyle name="Navadno 3 2 4 5 3 7" xfId="15052"/>
    <cellStyle name="Navadno 3 2 4 5 3 8" xfId="28768"/>
    <cellStyle name="Navadno 3 2 4 5 3 9" xfId="30880"/>
    <cellStyle name="Navadno 3 2 4 5 4" xfId="4422"/>
    <cellStyle name="Navadno 3 2 4 5 4 2" xfId="8648"/>
    <cellStyle name="Navadno 3 2 4 5 4 2 2" xfId="22806"/>
    <cellStyle name="Navadno 3 2 4 5 4 3" xfId="12874"/>
    <cellStyle name="Navadno 3 2 4 5 4 3 2" xfId="27032"/>
    <cellStyle name="Navadno 3 2 4 5 4 4" xfId="17132"/>
    <cellStyle name="Navadno 3 2 4 5 4 5" xfId="29808"/>
    <cellStyle name="Navadno 3 2 4 5 4 6" xfId="32097"/>
    <cellStyle name="Navadno 3 2 4 5 5" xfId="3014"/>
    <cellStyle name="Navadno 3 2 4 5 5 2" xfId="7240"/>
    <cellStyle name="Navadno 3 2 4 5 5 2 2" xfId="21398"/>
    <cellStyle name="Navadno 3 2 4 5 5 3" xfId="11466"/>
    <cellStyle name="Navadno 3 2 4 5 5 3 2" xfId="25624"/>
    <cellStyle name="Navadno 3 2 4 5 5 4" xfId="15724"/>
    <cellStyle name="Navadno 3 2 4 5 5 5" xfId="29120"/>
    <cellStyle name="Navadno 3 2 4 5 5 6" xfId="32098"/>
    <cellStyle name="Navadno 3 2 4 5 6" xfId="1606"/>
    <cellStyle name="Navadno 3 2 4 5 6 2" xfId="18548"/>
    <cellStyle name="Navadno 3 2 4 5 7" xfId="5832"/>
    <cellStyle name="Navadno 3 2 4 5 7 2" xfId="19990"/>
    <cellStyle name="Navadno 3 2 4 5 8" xfId="10058"/>
    <cellStyle name="Navadno 3 2 4 5 8 2" xfId="24216"/>
    <cellStyle name="Navadno 3 2 4 5 9" xfId="14316"/>
    <cellStyle name="Navadno 3 2 4 6" xfId="192"/>
    <cellStyle name="Navadno 3 2 4 6 10" xfId="28448"/>
    <cellStyle name="Navadno 3 2 4 6 11" xfId="30528"/>
    <cellStyle name="Navadno 3 2 4 6 12" xfId="32099"/>
    <cellStyle name="Navadno 3 2 4 6 2" xfId="417"/>
    <cellStyle name="Navadno 3 2 4 6 2 10" xfId="30640"/>
    <cellStyle name="Navadno 3 2 4 6 2 11" xfId="32100"/>
    <cellStyle name="Navadno 3 2 4 6 2 2" xfId="1121"/>
    <cellStyle name="Navadno 3 2 4 6 2 2 10" xfId="32101"/>
    <cellStyle name="Navadno 3 2 4 6 2 2 2" xfId="5382"/>
    <cellStyle name="Navadno 3 2 4 6 2 2 2 2" xfId="9608"/>
    <cellStyle name="Navadno 3 2 4 6 2 2 2 2 2" xfId="23766"/>
    <cellStyle name="Navadno 3 2 4 6 2 2 2 3" xfId="13834"/>
    <cellStyle name="Navadno 3 2 4 6 2 2 2 3 2" xfId="27992"/>
    <cellStyle name="Navadno 3 2 4 6 2 2 2 4" xfId="18092"/>
    <cellStyle name="Navadno 3 2 4 6 2 2 2 5" xfId="30288"/>
    <cellStyle name="Navadno 3 2 4 6 2 2 2 6" xfId="32102"/>
    <cellStyle name="Navadno 3 2 4 6 2 2 3" xfId="3974"/>
    <cellStyle name="Navadno 3 2 4 6 2 2 3 2" xfId="8200"/>
    <cellStyle name="Navadno 3 2 4 6 2 2 3 2 2" xfId="22358"/>
    <cellStyle name="Navadno 3 2 4 6 2 2 3 3" xfId="12426"/>
    <cellStyle name="Navadno 3 2 4 6 2 2 3 3 2" xfId="26584"/>
    <cellStyle name="Navadno 3 2 4 6 2 2 3 4" xfId="16684"/>
    <cellStyle name="Navadno 3 2 4 6 2 2 3 5" xfId="29600"/>
    <cellStyle name="Navadno 3 2 4 6 2 2 3 6" xfId="32103"/>
    <cellStyle name="Navadno 3 2 4 6 2 2 4" xfId="2566"/>
    <cellStyle name="Navadno 3 2 4 6 2 2 4 2" xfId="19508"/>
    <cellStyle name="Navadno 3 2 4 6 2 2 5" xfId="6792"/>
    <cellStyle name="Navadno 3 2 4 6 2 2 5 2" xfId="20950"/>
    <cellStyle name="Navadno 3 2 4 6 2 2 6" xfId="11018"/>
    <cellStyle name="Navadno 3 2 4 6 2 2 6 2" xfId="25176"/>
    <cellStyle name="Navadno 3 2 4 6 2 2 7" xfId="15276"/>
    <cellStyle name="Navadno 3 2 4 6 2 2 8" xfId="28880"/>
    <cellStyle name="Navadno 3 2 4 6 2 2 9" xfId="30992"/>
    <cellStyle name="Navadno 3 2 4 6 2 3" xfId="4678"/>
    <cellStyle name="Navadno 3 2 4 6 2 3 2" xfId="8904"/>
    <cellStyle name="Navadno 3 2 4 6 2 3 2 2" xfId="23062"/>
    <cellStyle name="Navadno 3 2 4 6 2 3 3" xfId="13130"/>
    <cellStyle name="Navadno 3 2 4 6 2 3 3 2" xfId="27288"/>
    <cellStyle name="Navadno 3 2 4 6 2 3 4" xfId="17388"/>
    <cellStyle name="Navadno 3 2 4 6 2 3 5" xfId="29936"/>
    <cellStyle name="Navadno 3 2 4 6 2 3 6" xfId="32104"/>
    <cellStyle name="Navadno 3 2 4 6 2 4" xfId="3270"/>
    <cellStyle name="Navadno 3 2 4 6 2 4 2" xfId="7496"/>
    <cellStyle name="Navadno 3 2 4 6 2 4 2 2" xfId="21654"/>
    <cellStyle name="Navadno 3 2 4 6 2 4 3" xfId="11722"/>
    <cellStyle name="Navadno 3 2 4 6 2 4 3 2" xfId="25880"/>
    <cellStyle name="Navadno 3 2 4 6 2 4 4" xfId="15980"/>
    <cellStyle name="Navadno 3 2 4 6 2 4 5" xfId="29248"/>
    <cellStyle name="Navadno 3 2 4 6 2 4 6" xfId="32105"/>
    <cellStyle name="Navadno 3 2 4 6 2 5" xfId="1862"/>
    <cellStyle name="Navadno 3 2 4 6 2 5 2" xfId="18804"/>
    <cellStyle name="Navadno 3 2 4 6 2 6" xfId="6088"/>
    <cellStyle name="Navadno 3 2 4 6 2 6 2" xfId="20246"/>
    <cellStyle name="Navadno 3 2 4 6 2 7" xfId="10314"/>
    <cellStyle name="Navadno 3 2 4 6 2 7 2" xfId="24472"/>
    <cellStyle name="Navadno 3 2 4 6 2 8" xfId="14572"/>
    <cellStyle name="Navadno 3 2 4 6 2 9" xfId="28528"/>
    <cellStyle name="Navadno 3 2 4 6 3" xfId="769"/>
    <cellStyle name="Navadno 3 2 4 6 3 10" xfId="32106"/>
    <cellStyle name="Navadno 3 2 4 6 3 2" xfId="5030"/>
    <cellStyle name="Navadno 3 2 4 6 3 2 2" xfId="9256"/>
    <cellStyle name="Navadno 3 2 4 6 3 2 2 2" xfId="23414"/>
    <cellStyle name="Navadno 3 2 4 6 3 2 3" xfId="13482"/>
    <cellStyle name="Navadno 3 2 4 6 3 2 3 2" xfId="27640"/>
    <cellStyle name="Navadno 3 2 4 6 3 2 4" xfId="17740"/>
    <cellStyle name="Navadno 3 2 4 6 3 2 5" xfId="30112"/>
    <cellStyle name="Navadno 3 2 4 6 3 2 6" xfId="32107"/>
    <cellStyle name="Navadno 3 2 4 6 3 3" xfId="3622"/>
    <cellStyle name="Navadno 3 2 4 6 3 3 2" xfId="7848"/>
    <cellStyle name="Navadno 3 2 4 6 3 3 2 2" xfId="22006"/>
    <cellStyle name="Navadno 3 2 4 6 3 3 3" xfId="12074"/>
    <cellStyle name="Navadno 3 2 4 6 3 3 3 2" xfId="26232"/>
    <cellStyle name="Navadno 3 2 4 6 3 3 4" xfId="16332"/>
    <cellStyle name="Navadno 3 2 4 6 3 3 5" xfId="29424"/>
    <cellStyle name="Navadno 3 2 4 6 3 3 6" xfId="32108"/>
    <cellStyle name="Navadno 3 2 4 6 3 4" xfId="2214"/>
    <cellStyle name="Navadno 3 2 4 6 3 4 2" xfId="19156"/>
    <cellStyle name="Navadno 3 2 4 6 3 5" xfId="6440"/>
    <cellStyle name="Navadno 3 2 4 6 3 5 2" xfId="20598"/>
    <cellStyle name="Navadno 3 2 4 6 3 6" xfId="10666"/>
    <cellStyle name="Navadno 3 2 4 6 3 6 2" xfId="24824"/>
    <cellStyle name="Navadno 3 2 4 6 3 7" xfId="14924"/>
    <cellStyle name="Navadno 3 2 4 6 3 8" xfId="28704"/>
    <cellStyle name="Navadno 3 2 4 6 3 9" xfId="30816"/>
    <cellStyle name="Navadno 3 2 4 6 4" xfId="4454"/>
    <cellStyle name="Navadno 3 2 4 6 4 2" xfId="8680"/>
    <cellStyle name="Navadno 3 2 4 6 4 2 2" xfId="22838"/>
    <cellStyle name="Navadno 3 2 4 6 4 3" xfId="12906"/>
    <cellStyle name="Navadno 3 2 4 6 4 3 2" xfId="27064"/>
    <cellStyle name="Navadno 3 2 4 6 4 4" xfId="17164"/>
    <cellStyle name="Navadno 3 2 4 6 4 5" xfId="29824"/>
    <cellStyle name="Navadno 3 2 4 6 4 6" xfId="32109"/>
    <cellStyle name="Navadno 3 2 4 6 5" xfId="3046"/>
    <cellStyle name="Navadno 3 2 4 6 5 2" xfId="7272"/>
    <cellStyle name="Navadno 3 2 4 6 5 2 2" xfId="21430"/>
    <cellStyle name="Navadno 3 2 4 6 5 3" xfId="11498"/>
    <cellStyle name="Navadno 3 2 4 6 5 3 2" xfId="25656"/>
    <cellStyle name="Navadno 3 2 4 6 5 4" xfId="15756"/>
    <cellStyle name="Navadno 3 2 4 6 5 5" xfId="29136"/>
    <cellStyle name="Navadno 3 2 4 6 5 6" xfId="32110"/>
    <cellStyle name="Navadno 3 2 4 6 6" xfId="1638"/>
    <cellStyle name="Navadno 3 2 4 6 6 2" xfId="18580"/>
    <cellStyle name="Navadno 3 2 4 6 7" xfId="5864"/>
    <cellStyle name="Navadno 3 2 4 6 7 2" xfId="20022"/>
    <cellStyle name="Navadno 3 2 4 6 8" xfId="10090"/>
    <cellStyle name="Navadno 3 2 4 6 8 2" xfId="24248"/>
    <cellStyle name="Navadno 3 2 4 6 9" xfId="14348"/>
    <cellStyle name="Navadno 3 2 4 7" xfId="363"/>
    <cellStyle name="Navadno 3 2 4 7 10" xfId="28502"/>
    <cellStyle name="Navadno 3 2 4 7 11" xfId="30614"/>
    <cellStyle name="Navadno 3 2 4 7 12" xfId="32111"/>
    <cellStyle name="Navadno 3 2 4 7 2" xfId="715"/>
    <cellStyle name="Navadno 3 2 4 7 2 10" xfId="30790"/>
    <cellStyle name="Navadno 3 2 4 7 2 11" xfId="32112"/>
    <cellStyle name="Navadno 3 2 4 7 2 2" xfId="1419"/>
    <cellStyle name="Navadno 3 2 4 7 2 2 10" xfId="32113"/>
    <cellStyle name="Navadno 3 2 4 7 2 2 2" xfId="5680"/>
    <cellStyle name="Navadno 3 2 4 7 2 2 2 2" xfId="9906"/>
    <cellStyle name="Navadno 3 2 4 7 2 2 2 2 2" xfId="24064"/>
    <cellStyle name="Navadno 3 2 4 7 2 2 2 3" xfId="14132"/>
    <cellStyle name="Navadno 3 2 4 7 2 2 2 3 2" xfId="28290"/>
    <cellStyle name="Navadno 3 2 4 7 2 2 2 4" xfId="18390"/>
    <cellStyle name="Navadno 3 2 4 7 2 2 2 5" xfId="30438"/>
    <cellStyle name="Navadno 3 2 4 7 2 2 2 6" xfId="32114"/>
    <cellStyle name="Navadno 3 2 4 7 2 2 3" xfId="4272"/>
    <cellStyle name="Navadno 3 2 4 7 2 2 3 2" xfId="8498"/>
    <cellStyle name="Navadno 3 2 4 7 2 2 3 2 2" xfId="22656"/>
    <cellStyle name="Navadno 3 2 4 7 2 2 3 3" xfId="12724"/>
    <cellStyle name="Navadno 3 2 4 7 2 2 3 3 2" xfId="26882"/>
    <cellStyle name="Navadno 3 2 4 7 2 2 3 4" xfId="16982"/>
    <cellStyle name="Navadno 3 2 4 7 2 2 3 5" xfId="29750"/>
    <cellStyle name="Navadno 3 2 4 7 2 2 3 6" xfId="32115"/>
    <cellStyle name="Navadno 3 2 4 7 2 2 4" xfId="2864"/>
    <cellStyle name="Navadno 3 2 4 7 2 2 4 2" xfId="19806"/>
    <cellStyle name="Navadno 3 2 4 7 2 2 5" xfId="7090"/>
    <cellStyle name="Navadno 3 2 4 7 2 2 5 2" xfId="21248"/>
    <cellStyle name="Navadno 3 2 4 7 2 2 6" xfId="11316"/>
    <cellStyle name="Navadno 3 2 4 7 2 2 6 2" xfId="25474"/>
    <cellStyle name="Navadno 3 2 4 7 2 2 7" xfId="15574"/>
    <cellStyle name="Navadno 3 2 4 7 2 2 8" xfId="29030"/>
    <cellStyle name="Navadno 3 2 4 7 2 2 9" xfId="31142"/>
    <cellStyle name="Navadno 3 2 4 7 2 3" xfId="4976"/>
    <cellStyle name="Navadno 3 2 4 7 2 3 2" xfId="9202"/>
    <cellStyle name="Navadno 3 2 4 7 2 3 2 2" xfId="23360"/>
    <cellStyle name="Navadno 3 2 4 7 2 3 3" xfId="13428"/>
    <cellStyle name="Navadno 3 2 4 7 2 3 3 2" xfId="27586"/>
    <cellStyle name="Navadno 3 2 4 7 2 3 4" xfId="17686"/>
    <cellStyle name="Navadno 3 2 4 7 2 3 5" xfId="30086"/>
    <cellStyle name="Navadno 3 2 4 7 2 3 6" xfId="32116"/>
    <cellStyle name="Navadno 3 2 4 7 2 4" xfId="3568"/>
    <cellStyle name="Navadno 3 2 4 7 2 4 2" xfId="7794"/>
    <cellStyle name="Navadno 3 2 4 7 2 4 2 2" xfId="21952"/>
    <cellStyle name="Navadno 3 2 4 7 2 4 3" xfId="12020"/>
    <cellStyle name="Navadno 3 2 4 7 2 4 3 2" xfId="26178"/>
    <cellStyle name="Navadno 3 2 4 7 2 4 4" xfId="16278"/>
    <cellStyle name="Navadno 3 2 4 7 2 4 5" xfId="29398"/>
    <cellStyle name="Navadno 3 2 4 7 2 4 6" xfId="32117"/>
    <cellStyle name="Navadno 3 2 4 7 2 5" xfId="2160"/>
    <cellStyle name="Navadno 3 2 4 7 2 5 2" xfId="19102"/>
    <cellStyle name="Navadno 3 2 4 7 2 6" xfId="6386"/>
    <cellStyle name="Navadno 3 2 4 7 2 6 2" xfId="20544"/>
    <cellStyle name="Navadno 3 2 4 7 2 7" xfId="10612"/>
    <cellStyle name="Navadno 3 2 4 7 2 7 2" xfId="24770"/>
    <cellStyle name="Navadno 3 2 4 7 2 8" xfId="14870"/>
    <cellStyle name="Navadno 3 2 4 7 2 9" xfId="28678"/>
    <cellStyle name="Navadno 3 2 4 7 3" xfId="1067"/>
    <cellStyle name="Navadno 3 2 4 7 3 10" xfId="32118"/>
    <cellStyle name="Navadno 3 2 4 7 3 2" xfId="5328"/>
    <cellStyle name="Navadno 3 2 4 7 3 2 2" xfId="9554"/>
    <cellStyle name="Navadno 3 2 4 7 3 2 2 2" xfId="23712"/>
    <cellStyle name="Navadno 3 2 4 7 3 2 3" xfId="13780"/>
    <cellStyle name="Navadno 3 2 4 7 3 2 3 2" xfId="27938"/>
    <cellStyle name="Navadno 3 2 4 7 3 2 4" xfId="18038"/>
    <cellStyle name="Navadno 3 2 4 7 3 2 5" xfId="30262"/>
    <cellStyle name="Navadno 3 2 4 7 3 2 6" xfId="32119"/>
    <cellStyle name="Navadno 3 2 4 7 3 3" xfId="3920"/>
    <cellStyle name="Navadno 3 2 4 7 3 3 2" xfId="8146"/>
    <cellStyle name="Navadno 3 2 4 7 3 3 2 2" xfId="22304"/>
    <cellStyle name="Navadno 3 2 4 7 3 3 3" xfId="12372"/>
    <cellStyle name="Navadno 3 2 4 7 3 3 3 2" xfId="26530"/>
    <cellStyle name="Navadno 3 2 4 7 3 3 4" xfId="16630"/>
    <cellStyle name="Navadno 3 2 4 7 3 3 5" xfId="29574"/>
    <cellStyle name="Navadno 3 2 4 7 3 3 6" xfId="32120"/>
    <cellStyle name="Navadno 3 2 4 7 3 4" xfId="2512"/>
    <cellStyle name="Navadno 3 2 4 7 3 4 2" xfId="19454"/>
    <cellStyle name="Navadno 3 2 4 7 3 5" xfId="6738"/>
    <cellStyle name="Navadno 3 2 4 7 3 5 2" xfId="20896"/>
    <cellStyle name="Navadno 3 2 4 7 3 6" xfId="10964"/>
    <cellStyle name="Navadno 3 2 4 7 3 6 2" xfId="25122"/>
    <cellStyle name="Navadno 3 2 4 7 3 7" xfId="15222"/>
    <cellStyle name="Navadno 3 2 4 7 3 8" xfId="28854"/>
    <cellStyle name="Navadno 3 2 4 7 3 9" xfId="30966"/>
    <cellStyle name="Navadno 3 2 4 7 4" xfId="4624"/>
    <cellStyle name="Navadno 3 2 4 7 4 2" xfId="8850"/>
    <cellStyle name="Navadno 3 2 4 7 4 2 2" xfId="23008"/>
    <cellStyle name="Navadno 3 2 4 7 4 3" xfId="13076"/>
    <cellStyle name="Navadno 3 2 4 7 4 3 2" xfId="27234"/>
    <cellStyle name="Navadno 3 2 4 7 4 4" xfId="17334"/>
    <cellStyle name="Navadno 3 2 4 7 4 5" xfId="29910"/>
    <cellStyle name="Navadno 3 2 4 7 4 6" xfId="32121"/>
    <cellStyle name="Navadno 3 2 4 7 5" xfId="3216"/>
    <cellStyle name="Navadno 3 2 4 7 5 2" xfId="7442"/>
    <cellStyle name="Navadno 3 2 4 7 5 2 2" xfId="21600"/>
    <cellStyle name="Navadno 3 2 4 7 5 3" xfId="11668"/>
    <cellStyle name="Navadno 3 2 4 7 5 3 2" xfId="25826"/>
    <cellStyle name="Navadno 3 2 4 7 5 4" xfId="15926"/>
    <cellStyle name="Navadno 3 2 4 7 5 5" xfId="29222"/>
    <cellStyle name="Navadno 3 2 4 7 5 6" xfId="32122"/>
    <cellStyle name="Navadno 3 2 4 7 6" xfId="1808"/>
    <cellStyle name="Navadno 3 2 4 7 6 2" xfId="18750"/>
    <cellStyle name="Navadno 3 2 4 7 7" xfId="6034"/>
    <cellStyle name="Navadno 3 2 4 7 7 2" xfId="20192"/>
    <cellStyle name="Navadno 3 2 4 7 8" xfId="10260"/>
    <cellStyle name="Navadno 3 2 4 7 8 2" xfId="24418"/>
    <cellStyle name="Navadno 3 2 4 7 9" xfId="14518"/>
    <cellStyle name="Navadno 3 2 4 8" xfId="385"/>
    <cellStyle name="Navadno 3 2 4 8 10" xfId="30624"/>
    <cellStyle name="Navadno 3 2 4 8 11" xfId="32123"/>
    <cellStyle name="Navadno 3 2 4 8 2" xfId="1089"/>
    <cellStyle name="Navadno 3 2 4 8 2 10" xfId="32124"/>
    <cellStyle name="Navadno 3 2 4 8 2 2" xfId="5350"/>
    <cellStyle name="Navadno 3 2 4 8 2 2 2" xfId="9576"/>
    <cellStyle name="Navadno 3 2 4 8 2 2 2 2" xfId="23734"/>
    <cellStyle name="Navadno 3 2 4 8 2 2 3" xfId="13802"/>
    <cellStyle name="Navadno 3 2 4 8 2 2 3 2" xfId="27960"/>
    <cellStyle name="Navadno 3 2 4 8 2 2 4" xfId="18060"/>
    <cellStyle name="Navadno 3 2 4 8 2 2 5" xfId="30272"/>
    <cellStyle name="Navadno 3 2 4 8 2 2 6" xfId="32125"/>
    <cellStyle name="Navadno 3 2 4 8 2 3" xfId="3942"/>
    <cellStyle name="Navadno 3 2 4 8 2 3 2" xfId="8168"/>
    <cellStyle name="Navadno 3 2 4 8 2 3 2 2" xfId="22326"/>
    <cellStyle name="Navadno 3 2 4 8 2 3 3" xfId="12394"/>
    <cellStyle name="Navadno 3 2 4 8 2 3 3 2" xfId="26552"/>
    <cellStyle name="Navadno 3 2 4 8 2 3 4" xfId="16652"/>
    <cellStyle name="Navadno 3 2 4 8 2 3 5" xfId="29584"/>
    <cellStyle name="Navadno 3 2 4 8 2 3 6" xfId="32126"/>
    <cellStyle name="Navadno 3 2 4 8 2 4" xfId="2534"/>
    <cellStyle name="Navadno 3 2 4 8 2 4 2" xfId="19476"/>
    <cellStyle name="Navadno 3 2 4 8 2 5" xfId="6760"/>
    <cellStyle name="Navadno 3 2 4 8 2 5 2" xfId="20918"/>
    <cellStyle name="Navadno 3 2 4 8 2 6" xfId="10986"/>
    <cellStyle name="Navadno 3 2 4 8 2 6 2" xfId="25144"/>
    <cellStyle name="Navadno 3 2 4 8 2 7" xfId="15244"/>
    <cellStyle name="Navadno 3 2 4 8 2 8" xfId="28864"/>
    <cellStyle name="Navadno 3 2 4 8 2 9" xfId="30976"/>
    <cellStyle name="Navadno 3 2 4 8 3" xfId="4646"/>
    <cellStyle name="Navadno 3 2 4 8 3 2" xfId="8872"/>
    <cellStyle name="Navadno 3 2 4 8 3 2 2" xfId="23030"/>
    <cellStyle name="Navadno 3 2 4 8 3 3" xfId="13098"/>
    <cellStyle name="Navadno 3 2 4 8 3 3 2" xfId="27256"/>
    <cellStyle name="Navadno 3 2 4 8 3 4" xfId="17356"/>
    <cellStyle name="Navadno 3 2 4 8 3 5" xfId="29920"/>
    <cellStyle name="Navadno 3 2 4 8 3 6" xfId="32127"/>
    <cellStyle name="Navadno 3 2 4 8 4" xfId="3238"/>
    <cellStyle name="Navadno 3 2 4 8 4 2" xfId="7464"/>
    <cellStyle name="Navadno 3 2 4 8 4 2 2" xfId="21622"/>
    <cellStyle name="Navadno 3 2 4 8 4 3" xfId="11690"/>
    <cellStyle name="Navadno 3 2 4 8 4 3 2" xfId="25848"/>
    <cellStyle name="Navadno 3 2 4 8 4 4" xfId="15948"/>
    <cellStyle name="Navadno 3 2 4 8 4 5" xfId="29232"/>
    <cellStyle name="Navadno 3 2 4 8 4 6" xfId="32128"/>
    <cellStyle name="Navadno 3 2 4 8 5" xfId="1830"/>
    <cellStyle name="Navadno 3 2 4 8 5 2" xfId="18772"/>
    <cellStyle name="Navadno 3 2 4 8 6" xfId="6056"/>
    <cellStyle name="Navadno 3 2 4 8 6 2" xfId="20214"/>
    <cellStyle name="Navadno 3 2 4 8 7" xfId="10282"/>
    <cellStyle name="Navadno 3 2 4 8 7 2" xfId="24440"/>
    <cellStyle name="Navadno 3 2 4 8 8" xfId="14540"/>
    <cellStyle name="Navadno 3 2 4 8 9" xfId="28512"/>
    <cellStyle name="Navadno 3 2 4 9" xfId="737"/>
    <cellStyle name="Navadno 3 2 4 9 10" xfId="32129"/>
    <cellStyle name="Navadno 3 2 4 9 2" xfId="4998"/>
    <cellStyle name="Navadno 3 2 4 9 2 2" xfId="9224"/>
    <cellStyle name="Navadno 3 2 4 9 2 2 2" xfId="23382"/>
    <cellStyle name="Navadno 3 2 4 9 2 3" xfId="13450"/>
    <cellStyle name="Navadno 3 2 4 9 2 3 2" xfId="27608"/>
    <cellStyle name="Navadno 3 2 4 9 2 4" xfId="17708"/>
    <cellStyle name="Navadno 3 2 4 9 2 5" xfId="30096"/>
    <cellStyle name="Navadno 3 2 4 9 2 6" xfId="32130"/>
    <cellStyle name="Navadno 3 2 4 9 3" xfId="3590"/>
    <cellStyle name="Navadno 3 2 4 9 3 2" xfId="7816"/>
    <cellStyle name="Navadno 3 2 4 9 3 2 2" xfId="21974"/>
    <cellStyle name="Navadno 3 2 4 9 3 3" xfId="12042"/>
    <cellStyle name="Navadno 3 2 4 9 3 3 2" xfId="26200"/>
    <cellStyle name="Navadno 3 2 4 9 3 4" xfId="16300"/>
    <cellStyle name="Navadno 3 2 4 9 3 5" xfId="29408"/>
    <cellStyle name="Navadno 3 2 4 9 3 6" xfId="32131"/>
    <cellStyle name="Navadno 3 2 4 9 4" xfId="2182"/>
    <cellStyle name="Navadno 3 2 4 9 4 2" xfId="19124"/>
    <cellStyle name="Navadno 3 2 4 9 5" xfId="6408"/>
    <cellStyle name="Navadno 3 2 4 9 5 2" xfId="20566"/>
    <cellStyle name="Navadno 3 2 4 9 6" xfId="10634"/>
    <cellStyle name="Navadno 3 2 4 9 6 2" xfId="24792"/>
    <cellStyle name="Navadno 3 2 4 9 7" xfId="14892"/>
    <cellStyle name="Navadno 3 2 4 9 8" xfId="28688"/>
    <cellStyle name="Navadno 3 2 4 9 9" xfId="30800"/>
    <cellStyle name="Navadno 3 2 5" xfId="77"/>
    <cellStyle name="Navadno 3 2 5 10" xfId="9945"/>
    <cellStyle name="Navadno 3 2 5 10 2" xfId="24103"/>
    <cellStyle name="Navadno 3 2 5 11" xfId="14203"/>
    <cellStyle name="Navadno 3 2 5 12" xfId="28360"/>
    <cellStyle name="Navadno 3 2 5 13" xfId="30472"/>
    <cellStyle name="Navadno 3 2 5 14" xfId="32132"/>
    <cellStyle name="Navadno 3 2 5 2" xfId="239"/>
    <cellStyle name="Navadno 3 2 5 2 10" xfId="28392"/>
    <cellStyle name="Navadno 3 2 5 2 11" xfId="30552"/>
    <cellStyle name="Navadno 3 2 5 2 12" xfId="32133"/>
    <cellStyle name="Navadno 3 2 5 2 2" xfId="592"/>
    <cellStyle name="Navadno 3 2 5 2 2 10" xfId="30728"/>
    <cellStyle name="Navadno 3 2 5 2 2 11" xfId="32134"/>
    <cellStyle name="Navadno 3 2 5 2 2 2" xfId="1296"/>
    <cellStyle name="Navadno 3 2 5 2 2 2 10" xfId="32135"/>
    <cellStyle name="Navadno 3 2 5 2 2 2 2" xfId="5557"/>
    <cellStyle name="Navadno 3 2 5 2 2 2 2 2" xfId="9783"/>
    <cellStyle name="Navadno 3 2 5 2 2 2 2 2 2" xfId="23941"/>
    <cellStyle name="Navadno 3 2 5 2 2 2 2 3" xfId="14009"/>
    <cellStyle name="Navadno 3 2 5 2 2 2 2 3 2" xfId="28167"/>
    <cellStyle name="Navadno 3 2 5 2 2 2 2 4" xfId="18267"/>
    <cellStyle name="Navadno 3 2 5 2 2 2 2 5" xfId="30376"/>
    <cellStyle name="Navadno 3 2 5 2 2 2 2 6" xfId="32136"/>
    <cellStyle name="Navadno 3 2 5 2 2 2 3" xfId="4149"/>
    <cellStyle name="Navadno 3 2 5 2 2 2 3 2" xfId="8375"/>
    <cellStyle name="Navadno 3 2 5 2 2 2 3 2 2" xfId="22533"/>
    <cellStyle name="Navadno 3 2 5 2 2 2 3 3" xfId="12601"/>
    <cellStyle name="Navadno 3 2 5 2 2 2 3 3 2" xfId="26759"/>
    <cellStyle name="Navadno 3 2 5 2 2 2 3 4" xfId="16859"/>
    <cellStyle name="Navadno 3 2 5 2 2 2 3 5" xfId="29688"/>
    <cellStyle name="Navadno 3 2 5 2 2 2 3 6" xfId="32137"/>
    <cellStyle name="Navadno 3 2 5 2 2 2 4" xfId="2741"/>
    <cellStyle name="Navadno 3 2 5 2 2 2 4 2" xfId="19683"/>
    <cellStyle name="Navadno 3 2 5 2 2 2 5" xfId="6967"/>
    <cellStyle name="Navadno 3 2 5 2 2 2 5 2" xfId="21125"/>
    <cellStyle name="Navadno 3 2 5 2 2 2 6" xfId="11193"/>
    <cellStyle name="Navadno 3 2 5 2 2 2 6 2" xfId="25351"/>
    <cellStyle name="Navadno 3 2 5 2 2 2 7" xfId="15451"/>
    <cellStyle name="Navadno 3 2 5 2 2 2 8" xfId="28968"/>
    <cellStyle name="Navadno 3 2 5 2 2 2 9" xfId="31080"/>
    <cellStyle name="Navadno 3 2 5 2 2 3" xfId="4853"/>
    <cellStyle name="Navadno 3 2 5 2 2 3 2" xfId="9079"/>
    <cellStyle name="Navadno 3 2 5 2 2 3 2 2" xfId="23237"/>
    <cellStyle name="Navadno 3 2 5 2 2 3 3" xfId="13305"/>
    <cellStyle name="Navadno 3 2 5 2 2 3 3 2" xfId="27463"/>
    <cellStyle name="Navadno 3 2 5 2 2 3 4" xfId="17563"/>
    <cellStyle name="Navadno 3 2 5 2 2 3 5" xfId="30024"/>
    <cellStyle name="Navadno 3 2 5 2 2 3 6" xfId="32138"/>
    <cellStyle name="Navadno 3 2 5 2 2 4" xfId="3445"/>
    <cellStyle name="Navadno 3 2 5 2 2 4 2" xfId="7671"/>
    <cellStyle name="Navadno 3 2 5 2 2 4 2 2" xfId="21829"/>
    <cellStyle name="Navadno 3 2 5 2 2 4 3" xfId="11897"/>
    <cellStyle name="Navadno 3 2 5 2 2 4 3 2" xfId="26055"/>
    <cellStyle name="Navadno 3 2 5 2 2 4 4" xfId="16155"/>
    <cellStyle name="Navadno 3 2 5 2 2 4 5" xfId="29336"/>
    <cellStyle name="Navadno 3 2 5 2 2 4 6" xfId="32139"/>
    <cellStyle name="Navadno 3 2 5 2 2 5" xfId="2037"/>
    <cellStyle name="Navadno 3 2 5 2 2 5 2" xfId="18979"/>
    <cellStyle name="Navadno 3 2 5 2 2 6" xfId="6263"/>
    <cellStyle name="Navadno 3 2 5 2 2 6 2" xfId="20421"/>
    <cellStyle name="Navadno 3 2 5 2 2 7" xfId="10489"/>
    <cellStyle name="Navadno 3 2 5 2 2 7 2" xfId="24647"/>
    <cellStyle name="Navadno 3 2 5 2 2 8" xfId="14747"/>
    <cellStyle name="Navadno 3 2 5 2 2 9" xfId="28616"/>
    <cellStyle name="Navadno 3 2 5 2 3" xfId="944"/>
    <cellStyle name="Navadno 3 2 5 2 3 10" xfId="32140"/>
    <cellStyle name="Navadno 3 2 5 2 3 2" xfId="5205"/>
    <cellStyle name="Navadno 3 2 5 2 3 2 2" xfId="9431"/>
    <cellStyle name="Navadno 3 2 5 2 3 2 2 2" xfId="23589"/>
    <cellStyle name="Navadno 3 2 5 2 3 2 3" xfId="13657"/>
    <cellStyle name="Navadno 3 2 5 2 3 2 3 2" xfId="27815"/>
    <cellStyle name="Navadno 3 2 5 2 3 2 4" xfId="17915"/>
    <cellStyle name="Navadno 3 2 5 2 3 2 5" xfId="30200"/>
    <cellStyle name="Navadno 3 2 5 2 3 2 6" xfId="32141"/>
    <cellStyle name="Navadno 3 2 5 2 3 3" xfId="3797"/>
    <cellStyle name="Navadno 3 2 5 2 3 3 2" xfId="8023"/>
    <cellStyle name="Navadno 3 2 5 2 3 3 2 2" xfId="22181"/>
    <cellStyle name="Navadno 3 2 5 2 3 3 3" xfId="12249"/>
    <cellStyle name="Navadno 3 2 5 2 3 3 3 2" xfId="26407"/>
    <cellStyle name="Navadno 3 2 5 2 3 3 4" xfId="16507"/>
    <cellStyle name="Navadno 3 2 5 2 3 3 5" xfId="29512"/>
    <cellStyle name="Navadno 3 2 5 2 3 3 6" xfId="32142"/>
    <cellStyle name="Navadno 3 2 5 2 3 4" xfId="2389"/>
    <cellStyle name="Navadno 3 2 5 2 3 4 2" xfId="19331"/>
    <cellStyle name="Navadno 3 2 5 2 3 5" xfId="6615"/>
    <cellStyle name="Navadno 3 2 5 2 3 5 2" xfId="20773"/>
    <cellStyle name="Navadno 3 2 5 2 3 6" xfId="10841"/>
    <cellStyle name="Navadno 3 2 5 2 3 6 2" xfId="24999"/>
    <cellStyle name="Navadno 3 2 5 2 3 7" xfId="15099"/>
    <cellStyle name="Navadno 3 2 5 2 3 8" xfId="28792"/>
    <cellStyle name="Navadno 3 2 5 2 3 9" xfId="30904"/>
    <cellStyle name="Navadno 3 2 5 2 4" xfId="4501"/>
    <cellStyle name="Navadno 3 2 5 2 4 2" xfId="8727"/>
    <cellStyle name="Navadno 3 2 5 2 4 2 2" xfId="22885"/>
    <cellStyle name="Navadno 3 2 5 2 4 3" xfId="12953"/>
    <cellStyle name="Navadno 3 2 5 2 4 3 2" xfId="27111"/>
    <cellStyle name="Navadno 3 2 5 2 4 4" xfId="17211"/>
    <cellStyle name="Navadno 3 2 5 2 4 5" xfId="29848"/>
    <cellStyle name="Navadno 3 2 5 2 4 6" xfId="32143"/>
    <cellStyle name="Navadno 3 2 5 2 5" xfId="3093"/>
    <cellStyle name="Navadno 3 2 5 2 5 2" xfId="7319"/>
    <cellStyle name="Navadno 3 2 5 2 5 2 2" xfId="21477"/>
    <cellStyle name="Navadno 3 2 5 2 5 3" xfId="11545"/>
    <cellStyle name="Navadno 3 2 5 2 5 3 2" xfId="25703"/>
    <cellStyle name="Navadno 3 2 5 2 5 4" xfId="15803"/>
    <cellStyle name="Navadno 3 2 5 2 5 5" xfId="29160"/>
    <cellStyle name="Navadno 3 2 5 2 5 6" xfId="32144"/>
    <cellStyle name="Navadno 3 2 5 2 6" xfId="1685"/>
    <cellStyle name="Navadno 3 2 5 2 6 2" xfId="18627"/>
    <cellStyle name="Navadno 3 2 5 2 7" xfId="5911"/>
    <cellStyle name="Navadno 3 2 5 2 7 2" xfId="20069"/>
    <cellStyle name="Navadno 3 2 5 2 8" xfId="10137"/>
    <cellStyle name="Navadno 3 2 5 2 8 2" xfId="24295"/>
    <cellStyle name="Navadno 3 2 5 2 9" xfId="14395"/>
    <cellStyle name="Navadno 3 2 5 3" xfId="302"/>
    <cellStyle name="Navadno 3 2 5 3 10" xfId="28407"/>
    <cellStyle name="Navadno 3 2 5 3 11" xfId="30583"/>
    <cellStyle name="Navadno 3 2 5 3 12" xfId="32145"/>
    <cellStyle name="Navadno 3 2 5 3 2" xfId="655"/>
    <cellStyle name="Navadno 3 2 5 3 2 10" xfId="30759"/>
    <cellStyle name="Navadno 3 2 5 3 2 11" xfId="32146"/>
    <cellStyle name="Navadno 3 2 5 3 2 2" xfId="1359"/>
    <cellStyle name="Navadno 3 2 5 3 2 2 10" xfId="32147"/>
    <cellStyle name="Navadno 3 2 5 3 2 2 2" xfId="5620"/>
    <cellStyle name="Navadno 3 2 5 3 2 2 2 2" xfId="9846"/>
    <cellStyle name="Navadno 3 2 5 3 2 2 2 2 2" xfId="24004"/>
    <cellStyle name="Navadno 3 2 5 3 2 2 2 3" xfId="14072"/>
    <cellStyle name="Navadno 3 2 5 3 2 2 2 3 2" xfId="28230"/>
    <cellStyle name="Navadno 3 2 5 3 2 2 2 4" xfId="18330"/>
    <cellStyle name="Navadno 3 2 5 3 2 2 2 5" xfId="30407"/>
    <cellStyle name="Navadno 3 2 5 3 2 2 2 6" xfId="32148"/>
    <cellStyle name="Navadno 3 2 5 3 2 2 3" xfId="4212"/>
    <cellStyle name="Navadno 3 2 5 3 2 2 3 2" xfId="8438"/>
    <cellStyle name="Navadno 3 2 5 3 2 2 3 2 2" xfId="22596"/>
    <cellStyle name="Navadno 3 2 5 3 2 2 3 3" xfId="12664"/>
    <cellStyle name="Navadno 3 2 5 3 2 2 3 3 2" xfId="26822"/>
    <cellStyle name="Navadno 3 2 5 3 2 2 3 4" xfId="16922"/>
    <cellStyle name="Navadno 3 2 5 3 2 2 3 5" xfId="29719"/>
    <cellStyle name="Navadno 3 2 5 3 2 2 3 6" xfId="32149"/>
    <cellStyle name="Navadno 3 2 5 3 2 2 4" xfId="2804"/>
    <cellStyle name="Navadno 3 2 5 3 2 2 4 2" xfId="19746"/>
    <cellStyle name="Navadno 3 2 5 3 2 2 5" xfId="7030"/>
    <cellStyle name="Navadno 3 2 5 3 2 2 5 2" xfId="21188"/>
    <cellStyle name="Navadno 3 2 5 3 2 2 6" xfId="11256"/>
    <cellStyle name="Navadno 3 2 5 3 2 2 6 2" xfId="25414"/>
    <cellStyle name="Navadno 3 2 5 3 2 2 7" xfId="15514"/>
    <cellStyle name="Navadno 3 2 5 3 2 2 8" xfId="28999"/>
    <cellStyle name="Navadno 3 2 5 3 2 2 9" xfId="31111"/>
    <cellStyle name="Navadno 3 2 5 3 2 3" xfId="4916"/>
    <cellStyle name="Navadno 3 2 5 3 2 3 2" xfId="9142"/>
    <cellStyle name="Navadno 3 2 5 3 2 3 2 2" xfId="23300"/>
    <cellStyle name="Navadno 3 2 5 3 2 3 3" xfId="13368"/>
    <cellStyle name="Navadno 3 2 5 3 2 3 3 2" xfId="27526"/>
    <cellStyle name="Navadno 3 2 5 3 2 3 4" xfId="17626"/>
    <cellStyle name="Navadno 3 2 5 3 2 3 5" xfId="30055"/>
    <cellStyle name="Navadno 3 2 5 3 2 3 6" xfId="32150"/>
    <cellStyle name="Navadno 3 2 5 3 2 4" xfId="3508"/>
    <cellStyle name="Navadno 3 2 5 3 2 4 2" xfId="7734"/>
    <cellStyle name="Navadno 3 2 5 3 2 4 2 2" xfId="21892"/>
    <cellStyle name="Navadno 3 2 5 3 2 4 3" xfId="11960"/>
    <cellStyle name="Navadno 3 2 5 3 2 4 3 2" xfId="26118"/>
    <cellStyle name="Navadno 3 2 5 3 2 4 4" xfId="16218"/>
    <cellStyle name="Navadno 3 2 5 3 2 4 5" xfId="29367"/>
    <cellStyle name="Navadno 3 2 5 3 2 4 6" xfId="32151"/>
    <cellStyle name="Navadno 3 2 5 3 2 5" xfId="2100"/>
    <cellStyle name="Navadno 3 2 5 3 2 5 2" xfId="19042"/>
    <cellStyle name="Navadno 3 2 5 3 2 6" xfId="6326"/>
    <cellStyle name="Navadno 3 2 5 3 2 6 2" xfId="20484"/>
    <cellStyle name="Navadno 3 2 5 3 2 7" xfId="10552"/>
    <cellStyle name="Navadno 3 2 5 3 2 7 2" xfId="24710"/>
    <cellStyle name="Navadno 3 2 5 3 2 8" xfId="14810"/>
    <cellStyle name="Navadno 3 2 5 3 2 9" xfId="28647"/>
    <cellStyle name="Navadno 3 2 5 3 3" xfId="1007"/>
    <cellStyle name="Navadno 3 2 5 3 3 10" xfId="32152"/>
    <cellStyle name="Navadno 3 2 5 3 3 2" xfId="5268"/>
    <cellStyle name="Navadno 3 2 5 3 3 2 2" xfId="9494"/>
    <cellStyle name="Navadno 3 2 5 3 3 2 2 2" xfId="23652"/>
    <cellStyle name="Navadno 3 2 5 3 3 2 3" xfId="13720"/>
    <cellStyle name="Navadno 3 2 5 3 3 2 3 2" xfId="27878"/>
    <cellStyle name="Navadno 3 2 5 3 3 2 4" xfId="17978"/>
    <cellStyle name="Navadno 3 2 5 3 3 2 5" xfId="30231"/>
    <cellStyle name="Navadno 3 2 5 3 3 2 6" xfId="32153"/>
    <cellStyle name="Navadno 3 2 5 3 3 3" xfId="3860"/>
    <cellStyle name="Navadno 3 2 5 3 3 3 2" xfId="8086"/>
    <cellStyle name="Navadno 3 2 5 3 3 3 2 2" xfId="22244"/>
    <cellStyle name="Navadno 3 2 5 3 3 3 3" xfId="12312"/>
    <cellStyle name="Navadno 3 2 5 3 3 3 3 2" xfId="26470"/>
    <cellStyle name="Navadno 3 2 5 3 3 3 4" xfId="16570"/>
    <cellStyle name="Navadno 3 2 5 3 3 3 5" xfId="29543"/>
    <cellStyle name="Navadno 3 2 5 3 3 3 6" xfId="32154"/>
    <cellStyle name="Navadno 3 2 5 3 3 4" xfId="2452"/>
    <cellStyle name="Navadno 3 2 5 3 3 4 2" xfId="19394"/>
    <cellStyle name="Navadno 3 2 5 3 3 5" xfId="6678"/>
    <cellStyle name="Navadno 3 2 5 3 3 5 2" xfId="20836"/>
    <cellStyle name="Navadno 3 2 5 3 3 6" xfId="10904"/>
    <cellStyle name="Navadno 3 2 5 3 3 6 2" xfId="25062"/>
    <cellStyle name="Navadno 3 2 5 3 3 7" xfId="15162"/>
    <cellStyle name="Navadno 3 2 5 3 3 8" xfId="28823"/>
    <cellStyle name="Navadno 3 2 5 3 3 9" xfId="30935"/>
    <cellStyle name="Navadno 3 2 5 3 4" xfId="4564"/>
    <cellStyle name="Navadno 3 2 5 3 4 2" xfId="8790"/>
    <cellStyle name="Navadno 3 2 5 3 4 2 2" xfId="22948"/>
    <cellStyle name="Navadno 3 2 5 3 4 3" xfId="13016"/>
    <cellStyle name="Navadno 3 2 5 3 4 3 2" xfId="27174"/>
    <cellStyle name="Navadno 3 2 5 3 4 4" xfId="17274"/>
    <cellStyle name="Navadno 3 2 5 3 4 5" xfId="29879"/>
    <cellStyle name="Navadno 3 2 5 3 4 6" xfId="32155"/>
    <cellStyle name="Navadno 3 2 5 3 5" xfId="3156"/>
    <cellStyle name="Navadno 3 2 5 3 5 2" xfId="7382"/>
    <cellStyle name="Navadno 3 2 5 3 5 2 2" xfId="21540"/>
    <cellStyle name="Navadno 3 2 5 3 5 3" xfId="11608"/>
    <cellStyle name="Navadno 3 2 5 3 5 3 2" xfId="25766"/>
    <cellStyle name="Navadno 3 2 5 3 5 4" xfId="15866"/>
    <cellStyle name="Navadno 3 2 5 3 5 5" xfId="29191"/>
    <cellStyle name="Navadno 3 2 5 3 5 6" xfId="32156"/>
    <cellStyle name="Navadno 3 2 5 3 6" xfId="1748"/>
    <cellStyle name="Navadno 3 2 5 3 6 2" xfId="18690"/>
    <cellStyle name="Navadno 3 2 5 3 7" xfId="5974"/>
    <cellStyle name="Navadno 3 2 5 3 7 2" xfId="20132"/>
    <cellStyle name="Navadno 3 2 5 3 8" xfId="10200"/>
    <cellStyle name="Navadno 3 2 5 3 8 2" xfId="24358"/>
    <cellStyle name="Navadno 3 2 5 3 9" xfId="14458"/>
    <cellStyle name="Navadno 3 2 5 4" xfId="464"/>
    <cellStyle name="Navadno 3 2 5 4 10" xfId="30664"/>
    <cellStyle name="Navadno 3 2 5 4 11" xfId="32157"/>
    <cellStyle name="Navadno 3 2 5 4 2" xfId="1168"/>
    <cellStyle name="Navadno 3 2 5 4 2 10" xfId="32158"/>
    <cellStyle name="Navadno 3 2 5 4 2 2" xfId="5429"/>
    <cellStyle name="Navadno 3 2 5 4 2 2 2" xfId="9655"/>
    <cellStyle name="Navadno 3 2 5 4 2 2 2 2" xfId="23813"/>
    <cellStyle name="Navadno 3 2 5 4 2 2 3" xfId="13881"/>
    <cellStyle name="Navadno 3 2 5 4 2 2 3 2" xfId="28039"/>
    <cellStyle name="Navadno 3 2 5 4 2 2 4" xfId="18139"/>
    <cellStyle name="Navadno 3 2 5 4 2 2 5" xfId="30312"/>
    <cellStyle name="Navadno 3 2 5 4 2 2 6" xfId="32159"/>
    <cellStyle name="Navadno 3 2 5 4 2 3" xfId="4021"/>
    <cellStyle name="Navadno 3 2 5 4 2 3 2" xfId="8247"/>
    <cellStyle name="Navadno 3 2 5 4 2 3 2 2" xfId="22405"/>
    <cellStyle name="Navadno 3 2 5 4 2 3 3" xfId="12473"/>
    <cellStyle name="Navadno 3 2 5 4 2 3 3 2" xfId="26631"/>
    <cellStyle name="Navadno 3 2 5 4 2 3 4" xfId="16731"/>
    <cellStyle name="Navadno 3 2 5 4 2 3 5" xfId="29624"/>
    <cellStyle name="Navadno 3 2 5 4 2 3 6" xfId="32160"/>
    <cellStyle name="Navadno 3 2 5 4 2 4" xfId="2613"/>
    <cellStyle name="Navadno 3 2 5 4 2 4 2" xfId="19555"/>
    <cellStyle name="Navadno 3 2 5 4 2 5" xfId="6839"/>
    <cellStyle name="Navadno 3 2 5 4 2 5 2" xfId="20997"/>
    <cellStyle name="Navadno 3 2 5 4 2 6" xfId="11065"/>
    <cellStyle name="Navadno 3 2 5 4 2 6 2" xfId="25223"/>
    <cellStyle name="Navadno 3 2 5 4 2 7" xfId="15323"/>
    <cellStyle name="Navadno 3 2 5 4 2 8" xfId="28904"/>
    <cellStyle name="Navadno 3 2 5 4 2 9" xfId="31016"/>
    <cellStyle name="Navadno 3 2 5 4 3" xfId="4725"/>
    <cellStyle name="Navadno 3 2 5 4 3 2" xfId="8951"/>
    <cellStyle name="Navadno 3 2 5 4 3 2 2" xfId="23109"/>
    <cellStyle name="Navadno 3 2 5 4 3 3" xfId="13177"/>
    <cellStyle name="Navadno 3 2 5 4 3 3 2" xfId="27335"/>
    <cellStyle name="Navadno 3 2 5 4 3 4" xfId="17435"/>
    <cellStyle name="Navadno 3 2 5 4 3 5" xfId="29960"/>
    <cellStyle name="Navadno 3 2 5 4 3 6" xfId="32161"/>
    <cellStyle name="Navadno 3 2 5 4 4" xfId="3317"/>
    <cellStyle name="Navadno 3 2 5 4 4 2" xfId="7543"/>
    <cellStyle name="Navadno 3 2 5 4 4 2 2" xfId="21701"/>
    <cellStyle name="Navadno 3 2 5 4 4 3" xfId="11769"/>
    <cellStyle name="Navadno 3 2 5 4 4 3 2" xfId="25927"/>
    <cellStyle name="Navadno 3 2 5 4 4 4" xfId="16027"/>
    <cellStyle name="Navadno 3 2 5 4 4 5" xfId="29272"/>
    <cellStyle name="Navadno 3 2 5 4 4 6" xfId="32162"/>
    <cellStyle name="Navadno 3 2 5 4 5" xfId="1909"/>
    <cellStyle name="Navadno 3 2 5 4 5 2" xfId="18851"/>
    <cellStyle name="Navadno 3 2 5 4 6" xfId="6135"/>
    <cellStyle name="Navadno 3 2 5 4 6 2" xfId="20293"/>
    <cellStyle name="Navadno 3 2 5 4 7" xfId="10361"/>
    <cellStyle name="Navadno 3 2 5 4 7 2" xfId="24519"/>
    <cellStyle name="Navadno 3 2 5 4 8" xfId="14619"/>
    <cellStyle name="Navadno 3 2 5 4 9" xfId="28552"/>
    <cellStyle name="Navadno 3 2 5 5" xfId="816"/>
    <cellStyle name="Navadno 3 2 5 5 10" xfId="32163"/>
    <cellStyle name="Navadno 3 2 5 5 2" xfId="5077"/>
    <cellStyle name="Navadno 3 2 5 5 2 2" xfId="9303"/>
    <cellStyle name="Navadno 3 2 5 5 2 2 2" xfId="23461"/>
    <cellStyle name="Navadno 3 2 5 5 2 3" xfId="13529"/>
    <cellStyle name="Navadno 3 2 5 5 2 3 2" xfId="27687"/>
    <cellStyle name="Navadno 3 2 5 5 2 4" xfId="17787"/>
    <cellStyle name="Navadno 3 2 5 5 2 5" xfId="30136"/>
    <cellStyle name="Navadno 3 2 5 5 2 6" xfId="32164"/>
    <cellStyle name="Navadno 3 2 5 5 3" xfId="3669"/>
    <cellStyle name="Navadno 3 2 5 5 3 2" xfId="7895"/>
    <cellStyle name="Navadno 3 2 5 5 3 2 2" xfId="22053"/>
    <cellStyle name="Navadno 3 2 5 5 3 3" xfId="12121"/>
    <cellStyle name="Navadno 3 2 5 5 3 3 2" xfId="26279"/>
    <cellStyle name="Navadno 3 2 5 5 3 4" xfId="16379"/>
    <cellStyle name="Navadno 3 2 5 5 3 5" xfId="29448"/>
    <cellStyle name="Navadno 3 2 5 5 3 6" xfId="32165"/>
    <cellStyle name="Navadno 3 2 5 5 4" xfId="2261"/>
    <cellStyle name="Navadno 3 2 5 5 4 2" xfId="19203"/>
    <cellStyle name="Navadno 3 2 5 5 5" xfId="6487"/>
    <cellStyle name="Navadno 3 2 5 5 5 2" xfId="20645"/>
    <cellStyle name="Navadno 3 2 5 5 6" xfId="10713"/>
    <cellStyle name="Navadno 3 2 5 5 6 2" xfId="24871"/>
    <cellStyle name="Navadno 3 2 5 5 7" xfId="14971"/>
    <cellStyle name="Navadno 3 2 5 5 8" xfId="28728"/>
    <cellStyle name="Navadno 3 2 5 5 9" xfId="30840"/>
    <cellStyle name="Navadno 3 2 5 6" xfId="4341"/>
    <cellStyle name="Navadno 3 2 5 6 2" xfId="8567"/>
    <cellStyle name="Navadno 3 2 5 6 2 2" xfId="22725"/>
    <cellStyle name="Navadno 3 2 5 6 3" xfId="12793"/>
    <cellStyle name="Navadno 3 2 5 6 3 2" xfId="26951"/>
    <cellStyle name="Navadno 3 2 5 6 4" xfId="17051"/>
    <cellStyle name="Navadno 3 2 5 6 5" xfId="29768"/>
    <cellStyle name="Navadno 3 2 5 6 6" xfId="32166"/>
    <cellStyle name="Navadno 3 2 5 7" xfId="2933"/>
    <cellStyle name="Navadno 3 2 5 7 2" xfId="7159"/>
    <cellStyle name="Navadno 3 2 5 7 2 2" xfId="21317"/>
    <cellStyle name="Navadno 3 2 5 7 3" xfId="11385"/>
    <cellStyle name="Navadno 3 2 5 7 3 2" xfId="25543"/>
    <cellStyle name="Navadno 3 2 5 7 4" xfId="15643"/>
    <cellStyle name="Navadno 3 2 5 7 5" xfId="29080"/>
    <cellStyle name="Navadno 3 2 5 7 6" xfId="32167"/>
    <cellStyle name="Navadno 3 2 5 8" xfId="1493"/>
    <cellStyle name="Navadno 3 2 5 8 2" xfId="18435"/>
    <cellStyle name="Navadno 3 2 5 9" xfId="5719"/>
    <cellStyle name="Navadno 3 2 5 9 2" xfId="19877"/>
    <cellStyle name="Navadno 3 2 6" xfId="111"/>
    <cellStyle name="Navadno 3 2 6 10" xfId="14267"/>
    <cellStyle name="Navadno 3 2 6 11" xfId="28376"/>
    <cellStyle name="Navadno 3 2 6 12" xfId="30488"/>
    <cellStyle name="Navadno 3 2 6 13" xfId="32168"/>
    <cellStyle name="Navadno 3 2 6 2" xfId="271"/>
    <cellStyle name="Navadno 3 2 6 2 10" xfId="28472"/>
    <cellStyle name="Navadno 3 2 6 2 11" xfId="30568"/>
    <cellStyle name="Navadno 3 2 6 2 12" xfId="32169"/>
    <cellStyle name="Navadno 3 2 6 2 2" xfId="624"/>
    <cellStyle name="Navadno 3 2 6 2 2 10" xfId="30744"/>
    <cellStyle name="Navadno 3 2 6 2 2 11" xfId="32170"/>
    <cellStyle name="Navadno 3 2 6 2 2 2" xfId="1328"/>
    <cellStyle name="Navadno 3 2 6 2 2 2 10" xfId="32171"/>
    <cellStyle name="Navadno 3 2 6 2 2 2 2" xfId="5589"/>
    <cellStyle name="Navadno 3 2 6 2 2 2 2 2" xfId="9815"/>
    <cellStyle name="Navadno 3 2 6 2 2 2 2 2 2" xfId="23973"/>
    <cellStyle name="Navadno 3 2 6 2 2 2 2 3" xfId="14041"/>
    <cellStyle name="Navadno 3 2 6 2 2 2 2 3 2" xfId="28199"/>
    <cellStyle name="Navadno 3 2 6 2 2 2 2 4" xfId="18299"/>
    <cellStyle name="Navadno 3 2 6 2 2 2 2 5" xfId="30392"/>
    <cellStyle name="Navadno 3 2 6 2 2 2 2 6" xfId="32172"/>
    <cellStyle name="Navadno 3 2 6 2 2 2 3" xfId="4181"/>
    <cellStyle name="Navadno 3 2 6 2 2 2 3 2" xfId="8407"/>
    <cellStyle name="Navadno 3 2 6 2 2 2 3 2 2" xfId="22565"/>
    <cellStyle name="Navadno 3 2 6 2 2 2 3 3" xfId="12633"/>
    <cellStyle name="Navadno 3 2 6 2 2 2 3 3 2" xfId="26791"/>
    <cellStyle name="Navadno 3 2 6 2 2 2 3 4" xfId="16891"/>
    <cellStyle name="Navadno 3 2 6 2 2 2 3 5" xfId="29704"/>
    <cellStyle name="Navadno 3 2 6 2 2 2 3 6" xfId="32173"/>
    <cellStyle name="Navadno 3 2 6 2 2 2 4" xfId="2773"/>
    <cellStyle name="Navadno 3 2 6 2 2 2 4 2" xfId="19715"/>
    <cellStyle name="Navadno 3 2 6 2 2 2 5" xfId="6999"/>
    <cellStyle name="Navadno 3 2 6 2 2 2 5 2" xfId="21157"/>
    <cellStyle name="Navadno 3 2 6 2 2 2 6" xfId="11225"/>
    <cellStyle name="Navadno 3 2 6 2 2 2 6 2" xfId="25383"/>
    <cellStyle name="Navadno 3 2 6 2 2 2 7" xfId="15483"/>
    <cellStyle name="Navadno 3 2 6 2 2 2 8" xfId="28984"/>
    <cellStyle name="Navadno 3 2 6 2 2 2 9" xfId="31096"/>
    <cellStyle name="Navadno 3 2 6 2 2 3" xfId="4885"/>
    <cellStyle name="Navadno 3 2 6 2 2 3 2" xfId="9111"/>
    <cellStyle name="Navadno 3 2 6 2 2 3 2 2" xfId="23269"/>
    <cellStyle name="Navadno 3 2 6 2 2 3 3" xfId="13337"/>
    <cellStyle name="Navadno 3 2 6 2 2 3 3 2" xfId="27495"/>
    <cellStyle name="Navadno 3 2 6 2 2 3 4" xfId="17595"/>
    <cellStyle name="Navadno 3 2 6 2 2 3 5" xfId="30040"/>
    <cellStyle name="Navadno 3 2 6 2 2 3 6" xfId="32174"/>
    <cellStyle name="Navadno 3 2 6 2 2 4" xfId="3477"/>
    <cellStyle name="Navadno 3 2 6 2 2 4 2" xfId="7703"/>
    <cellStyle name="Navadno 3 2 6 2 2 4 2 2" xfId="21861"/>
    <cellStyle name="Navadno 3 2 6 2 2 4 3" xfId="11929"/>
    <cellStyle name="Navadno 3 2 6 2 2 4 3 2" xfId="26087"/>
    <cellStyle name="Navadno 3 2 6 2 2 4 4" xfId="16187"/>
    <cellStyle name="Navadno 3 2 6 2 2 4 5" xfId="29352"/>
    <cellStyle name="Navadno 3 2 6 2 2 4 6" xfId="32175"/>
    <cellStyle name="Navadno 3 2 6 2 2 5" xfId="2069"/>
    <cellStyle name="Navadno 3 2 6 2 2 5 2" xfId="19011"/>
    <cellStyle name="Navadno 3 2 6 2 2 6" xfId="6295"/>
    <cellStyle name="Navadno 3 2 6 2 2 6 2" xfId="20453"/>
    <cellStyle name="Navadno 3 2 6 2 2 7" xfId="10521"/>
    <cellStyle name="Navadno 3 2 6 2 2 7 2" xfId="24679"/>
    <cellStyle name="Navadno 3 2 6 2 2 8" xfId="14779"/>
    <cellStyle name="Navadno 3 2 6 2 2 9" xfId="28632"/>
    <cellStyle name="Navadno 3 2 6 2 3" xfId="976"/>
    <cellStyle name="Navadno 3 2 6 2 3 10" xfId="32176"/>
    <cellStyle name="Navadno 3 2 6 2 3 2" xfId="5237"/>
    <cellStyle name="Navadno 3 2 6 2 3 2 2" xfId="9463"/>
    <cellStyle name="Navadno 3 2 6 2 3 2 2 2" xfId="23621"/>
    <cellStyle name="Navadno 3 2 6 2 3 2 3" xfId="13689"/>
    <cellStyle name="Navadno 3 2 6 2 3 2 3 2" xfId="27847"/>
    <cellStyle name="Navadno 3 2 6 2 3 2 4" xfId="17947"/>
    <cellStyle name="Navadno 3 2 6 2 3 2 5" xfId="30216"/>
    <cellStyle name="Navadno 3 2 6 2 3 2 6" xfId="32177"/>
    <cellStyle name="Navadno 3 2 6 2 3 3" xfId="3829"/>
    <cellStyle name="Navadno 3 2 6 2 3 3 2" xfId="8055"/>
    <cellStyle name="Navadno 3 2 6 2 3 3 2 2" xfId="22213"/>
    <cellStyle name="Navadno 3 2 6 2 3 3 3" xfId="12281"/>
    <cellStyle name="Navadno 3 2 6 2 3 3 3 2" xfId="26439"/>
    <cellStyle name="Navadno 3 2 6 2 3 3 4" xfId="16539"/>
    <cellStyle name="Navadno 3 2 6 2 3 3 5" xfId="29528"/>
    <cellStyle name="Navadno 3 2 6 2 3 3 6" xfId="32178"/>
    <cellStyle name="Navadno 3 2 6 2 3 4" xfId="2421"/>
    <cellStyle name="Navadno 3 2 6 2 3 4 2" xfId="19363"/>
    <cellStyle name="Navadno 3 2 6 2 3 5" xfId="6647"/>
    <cellStyle name="Navadno 3 2 6 2 3 5 2" xfId="20805"/>
    <cellStyle name="Navadno 3 2 6 2 3 6" xfId="10873"/>
    <cellStyle name="Navadno 3 2 6 2 3 6 2" xfId="25031"/>
    <cellStyle name="Navadno 3 2 6 2 3 7" xfId="15131"/>
    <cellStyle name="Navadno 3 2 6 2 3 8" xfId="28808"/>
    <cellStyle name="Navadno 3 2 6 2 3 9" xfId="30920"/>
    <cellStyle name="Navadno 3 2 6 2 4" xfId="4533"/>
    <cellStyle name="Navadno 3 2 6 2 4 2" xfId="8759"/>
    <cellStyle name="Navadno 3 2 6 2 4 2 2" xfId="22917"/>
    <cellStyle name="Navadno 3 2 6 2 4 3" xfId="12985"/>
    <cellStyle name="Navadno 3 2 6 2 4 3 2" xfId="27143"/>
    <cellStyle name="Navadno 3 2 6 2 4 4" xfId="17243"/>
    <cellStyle name="Navadno 3 2 6 2 4 5" xfId="29864"/>
    <cellStyle name="Navadno 3 2 6 2 4 6" xfId="32179"/>
    <cellStyle name="Navadno 3 2 6 2 5" xfId="3125"/>
    <cellStyle name="Navadno 3 2 6 2 5 2" xfId="7351"/>
    <cellStyle name="Navadno 3 2 6 2 5 2 2" xfId="21509"/>
    <cellStyle name="Navadno 3 2 6 2 5 3" xfId="11577"/>
    <cellStyle name="Navadno 3 2 6 2 5 3 2" xfId="25735"/>
    <cellStyle name="Navadno 3 2 6 2 5 4" xfId="15835"/>
    <cellStyle name="Navadno 3 2 6 2 5 5" xfId="29176"/>
    <cellStyle name="Navadno 3 2 6 2 5 6" xfId="32180"/>
    <cellStyle name="Navadno 3 2 6 2 6" xfId="1717"/>
    <cellStyle name="Navadno 3 2 6 2 6 2" xfId="18659"/>
    <cellStyle name="Navadno 3 2 6 2 7" xfId="5943"/>
    <cellStyle name="Navadno 3 2 6 2 7 2" xfId="20101"/>
    <cellStyle name="Navadno 3 2 6 2 8" xfId="10169"/>
    <cellStyle name="Navadno 3 2 6 2 8 2" xfId="24327"/>
    <cellStyle name="Navadno 3 2 6 2 9" xfId="14427"/>
    <cellStyle name="Navadno 3 2 6 3" xfId="496"/>
    <cellStyle name="Navadno 3 2 6 3 10" xfId="30680"/>
    <cellStyle name="Navadno 3 2 6 3 11" xfId="32181"/>
    <cellStyle name="Navadno 3 2 6 3 2" xfId="1200"/>
    <cellStyle name="Navadno 3 2 6 3 2 10" xfId="32182"/>
    <cellStyle name="Navadno 3 2 6 3 2 2" xfId="5461"/>
    <cellStyle name="Navadno 3 2 6 3 2 2 2" xfId="9687"/>
    <cellStyle name="Navadno 3 2 6 3 2 2 2 2" xfId="23845"/>
    <cellStyle name="Navadno 3 2 6 3 2 2 3" xfId="13913"/>
    <cellStyle name="Navadno 3 2 6 3 2 2 3 2" xfId="28071"/>
    <cellStyle name="Navadno 3 2 6 3 2 2 4" xfId="18171"/>
    <cellStyle name="Navadno 3 2 6 3 2 2 5" xfId="30328"/>
    <cellStyle name="Navadno 3 2 6 3 2 2 6" xfId="32183"/>
    <cellStyle name="Navadno 3 2 6 3 2 3" xfId="4053"/>
    <cellStyle name="Navadno 3 2 6 3 2 3 2" xfId="8279"/>
    <cellStyle name="Navadno 3 2 6 3 2 3 2 2" xfId="22437"/>
    <cellStyle name="Navadno 3 2 6 3 2 3 3" xfId="12505"/>
    <cellStyle name="Navadno 3 2 6 3 2 3 3 2" xfId="26663"/>
    <cellStyle name="Navadno 3 2 6 3 2 3 4" xfId="16763"/>
    <cellStyle name="Navadno 3 2 6 3 2 3 5" xfId="29640"/>
    <cellStyle name="Navadno 3 2 6 3 2 3 6" xfId="32184"/>
    <cellStyle name="Navadno 3 2 6 3 2 4" xfId="2645"/>
    <cellStyle name="Navadno 3 2 6 3 2 4 2" xfId="19587"/>
    <cellStyle name="Navadno 3 2 6 3 2 5" xfId="6871"/>
    <cellStyle name="Navadno 3 2 6 3 2 5 2" xfId="21029"/>
    <cellStyle name="Navadno 3 2 6 3 2 6" xfId="11097"/>
    <cellStyle name="Navadno 3 2 6 3 2 6 2" xfId="25255"/>
    <cellStyle name="Navadno 3 2 6 3 2 7" xfId="15355"/>
    <cellStyle name="Navadno 3 2 6 3 2 8" xfId="28920"/>
    <cellStyle name="Navadno 3 2 6 3 2 9" xfId="31032"/>
    <cellStyle name="Navadno 3 2 6 3 3" xfId="4757"/>
    <cellStyle name="Navadno 3 2 6 3 3 2" xfId="8983"/>
    <cellStyle name="Navadno 3 2 6 3 3 2 2" xfId="23141"/>
    <cellStyle name="Navadno 3 2 6 3 3 3" xfId="13209"/>
    <cellStyle name="Navadno 3 2 6 3 3 3 2" xfId="27367"/>
    <cellStyle name="Navadno 3 2 6 3 3 4" xfId="17467"/>
    <cellStyle name="Navadno 3 2 6 3 3 5" xfId="29976"/>
    <cellStyle name="Navadno 3 2 6 3 3 6" xfId="32185"/>
    <cellStyle name="Navadno 3 2 6 3 4" xfId="3349"/>
    <cellStyle name="Navadno 3 2 6 3 4 2" xfId="7575"/>
    <cellStyle name="Navadno 3 2 6 3 4 2 2" xfId="21733"/>
    <cellStyle name="Navadno 3 2 6 3 4 3" xfId="11801"/>
    <cellStyle name="Navadno 3 2 6 3 4 3 2" xfId="25959"/>
    <cellStyle name="Navadno 3 2 6 3 4 4" xfId="16059"/>
    <cellStyle name="Navadno 3 2 6 3 4 5" xfId="29288"/>
    <cellStyle name="Navadno 3 2 6 3 4 6" xfId="32186"/>
    <cellStyle name="Navadno 3 2 6 3 5" xfId="1941"/>
    <cellStyle name="Navadno 3 2 6 3 5 2" xfId="18883"/>
    <cellStyle name="Navadno 3 2 6 3 6" xfId="6167"/>
    <cellStyle name="Navadno 3 2 6 3 6 2" xfId="20325"/>
    <cellStyle name="Navadno 3 2 6 3 7" xfId="10393"/>
    <cellStyle name="Navadno 3 2 6 3 7 2" xfId="24551"/>
    <cellStyle name="Navadno 3 2 6 3 8" xfId="14651"/>
    <cellStyle name="Navadno 3 2 6 3 9" xfId="28568"/>
    <cellStyle name="Navadno 3 2 6 4" xfId="848"/>
    <cellStyle name="Navadno 3 2 6 4 10" xfId="32187"/>
    <cellStyle name="Navadno 3 2 6 4 2" xfId="5109"/>
    <cellStyle name="Navadno 3 2 6 4 2 2" xfId="9335"/>
    <cellStyle name="Navadno 3 2 6 4 2 2 2" xfId="23493"/>
    <cellStyle name="Navadno 3 2 6 4 2 3" xfId="13561"/>
    <cellStyle name="Navadno 3 2 6 4 2 3 2" xfId="27719"/>
    <cellStyle name="Navadno 3 2 6 4 2 4" xfId="17819"/>
    <cellStyle name="Navadno 3 2 6 4 2 5" xfId="30152"/>
    <cellStyle name="Navadno 3 2 6 4 2 6" xfId="32188"/>
    <cellStyle name="Navadno 3 2 6 4 3" xfId="3701"/>
    <cellStyle name="Navadno 3 2 6 4 3 2" xfId="7927"/>
    <cellStyle name="Navadno 3 2 6 4 3 2 2" xfId="22085"/>
    <cellStyle name="Navadno 3 2 6 4 3 3" xfId="12153"/>
    <cellStyle name="Navadno 3 2 6 4 3 3 2" xfId="26311"/>
    <cellStyle name="Navadno 3 2 6 4 3 4" xfId="16411"/>
    <cellStyle name="Navadno 3 2 6 4 3 5" xfId="29464"/>
    <cellStyle name="Navadno 3 2 6 4 3 6" xfId="32189"/>
    <cellStyle name="Navadno 3 2 6 4 4" xfId="2293"/>
    <cellStyle name="Navadno 3 2 6 4 4 2" xfId="19235"/>
    <cellStyle name="Navadno 3 2 6 4 5" xfId="6519"/>
    <cellStyle name="Navadno 3 2 6 4 5 2" xfId="20677"/>
    <cellStyle name="Navadno 3 2 6 4 6" xfId="10745"/>
    <cellStyle name="Navadno 3 2 6 4 6 2" xfId="24903"/>
    <cellStyle name="Navadno 3 2 6 4 7" xfId="15003"/>
    <cellStyle name="Navadno 3 2 6 4 8" xfId="28744"/>
    <cellStyle name="Navadno 3 2 6 4 9" xfId="30856"/>
    <cellStyle name="Navadno 3 2 6 5" xfId="4373"/>
    <cellStyle name="Navadno 3 2 6 5 2" xfId="8599"/>
    <cellStyle name="Navadno 3 2 6 5 2 2" xfId="22757"/>
    <cellStyle name="Navadno 3 2 6 5 3" xfId="12825"/>
    <cellStyle name="Navadno 3 2 6 5 3 2" xfId="26983"/>
    <cellStyle name="Navadno 3 2 6 5 4" xfId="17083"/>
    <cellStyle name="Navadno 3 2 6 5 5" xfId="29784"/>
    <cellStyle name="Navadno 3 2 6 5 6" xfId="32190"/>
    <cellStyle name="Navadno 3 2 6 6" xfId="2965"/>
    <cellStyle name="Navadno 3 2 6 6 2" xfId="7191"/>
    <cellStyle name="Navadno 3 2 6 6 2 2" xfId="21349"/>
    <cellStyle name="Navadno 3 2 6 6 3" xfId="11417"/>
    <cellStyle name="Navadno 3 2 6 6 3 2" xfId="25575"/>
    <cellStyle name="Navadno 3 2 6 6 4" xfId="15675"/>
    <cellStyle name="Navadno 3 2 6 6 5" xfId="29096"/>
    <cellStyle name="Navadno 3 2 6 6 6" xfId="32191"/>
    <cellStyle name="Navadno 3 2 6 7" xfId="1557"/>
    <cellStyle name="Navadno 3 2 6 7 2" xfId="18499"/>
    <cellStyle name="Navadno 3 2 6 8" xfId="5783"/>
    <cellStyle name="Navadno 3 2 6 8 2" xfId="19941"/>
    <cellStyle name="Navadno 3 2 6 9" xfId="10009"/>
    <cellStyle name="Navadno 3 2 6 9 2" xfId="24167"/>
    <cellStyle name="Navadno 3 2 7" xfId="41"/>
    <cellStyle name="Navadno 3 2 7 10" xfId="14235"/>
    <cellStyle name="Navadno 3 2 7 11" xfId="28344"/>
    <cellStyle name="Navadno 3 2 7 12" xfId="30456"/>
    <cellStyle name="Navadno 3 2 7 13" xfId="32192"/>
    <cellStyle name="Navadno 3 2 7 2" xfId="207"/>
    <cellStyle name="Navadno 3 2 7 2 10" xfId="28456"/>
    <cellStyle name="Navadno 3 2 7 2 11" xfId="30536"/>
    <cellStyle name="Navadno 3 2 7 2 12" xfId="32193"/>
    <cellStyle name="Navadno 3 2 7 2 2" xfId="560"/>
    <cellStyle name="Navadno 3 2 7 2 2 10" xfId="30712"/>
    <cellStyle name="Navadno 3 2 7 2 2 11" xfId="32194"/>
    <cellStyle name="Navadno 3 2 7 2 2 2" xfId="1264"/>
    <cellStyle name="Navadno 3 2 7 2 2 2 10" xfId="32195"/>
    <cellStyle name="Navadno 3 2 7 2 2 2 2" xfId="5525"/>
    <cellStyle name="Navadno 3 2 7 2 2 2 2 2" xfId="9751"/>
    <cellStyle name="Navadno 3 2 7 2 2 2 2 2 2" xfId="23909"/>
    <cellStyle name="Navadno 3 2 7 2 2 2 2 3" xfId="13977"/>
    <cellStyle name="Navadno 3 2 7 2 2 2 2 3 2" xfId="28135"/>
    <cellStyle name="Navadno 3 2 7 2 2 2 2 4" xfId="18235"/>
    <cellStyle name="Navadno 3 2 7 2 2 2 2 5" xfId="30360"/>
    <cellStyle name="Navadno 3 2 7 2 2 2 2 6" xfId="32196"/>
    <cellStyle name="Navadno 3 2 7 2 2 2 3" xfId="4117"/>
    <cellStyle name="Navadno 3 2 7 2 2 2 3 2" xfId="8343"/>
    <cellStyle name="Navadno 3 2 7 2 2 2 3 2 2" xfId="22501"/>
    <cellStyle name="Navadno 3 2 7 2 2 2 3 3" xfId="12569"/>
    <cellStyle name="Navadno 3 2 7 2 2 2 3 3 2" xfId="26727"/>
    <cellStyle name="Navadno 3 2 7 2 2 2 3 4" xfId="16827"/>
    <cellStyle name="Navadno 3 2 7 2 2 2 3 5" xfId="29672"/>
    <cellStyle name="Navadno 3 2 7 2 2 2 3 6" xfId="32197"/>
    <cellStyle name="Navadno 3 2 7 2 2 2 4" xfId="2709"/>
    <cellStyle name="Navadno 3 2 7 2 2 2 4 2" xfId="19651"/>
    <cellStyle name="Navadno 3 2 7 2 2 2 5" xfId="6935"/>
    <cellStyle name="Navadno 3 2 7 2 2 2 5 2" xfId="21093"/>
    <cellStyle name="Navadno 3 2 7 2 2 2 6" xfId="11161"/>
    <cellStyle name="Navadno 3 2 7 2 2 2 6 2" xfId="25319"/>
    <cellStyle name="Navadno 3 2 7 2 2 2 7" xfId="15419"/>
    <cellStyle name="Navadno 3 2 7 2 2 2 8" xfId="28952"/>
    <cellStyle name="Navadno 3 2 7 2 2 2 9" xfId="31064"/>
    <cellStyle name="Navadno 3 2 7 2 2 3" xfId="4821"/>
    <cellStyle name="Navadno 3 2 7 2 2 3 2" xfId="9047"/>
    <cellStyle name="Navadno 3 2 7 2 2 3 2 2" xfId="23205"/>
    <cellStyle name="Navadno 3 2 7 2 2 3 3" xfId="13273"/>
    <cellStyle name="Navadno 3 2 7 2 2 3 3 2" xfId="27431"/>
    <cellStyle name="Navadno 3 2 7 2 2 3 4" xfId="17531"/>
    <cellStyle name="Navadno 3 2 7 2 2 3 5" xfId="30008"/>
    <cellStyle name="Navadno 3 2 7 2 2 3 6" xfId="32198"/>
    <cellStyle name="Navadno 3 2 7 2 2 4" xfId="3413"/>
    <cellStyle name="Navadno 3 2 7 2 2 4 2" xfId="7639"/>
    <cellStyle name="Navadno 3 2 7 2 2 4 2 2" xfId="21797"/>
    <cellStyle name="Navadno 3 2 7 2 2 4 3" xfId="11865"/>
    <cellStyle name="Navadno 3 2 7 2 2 4 3 2" xfId="26023"/>
    <cellStyle name="Navadno 3 2 7 2 2 4 4" xfId="16123"/>
    <cellStyle name="Navadno 3 2 7 2 2 4 5" xfId="29320"/>
    <cellStyle name="Navadno 3 2 7 2 2 4 6" xfId="32199"/>
    <cellStyle name="Navadno 3 2 7 2 2 5" xfId="2005"/>
    <cellStyle name="Navadno 3 2 7 2 2 5 2" xfId="18947"/>
    <cellStyle name="Navadno 3 2 7 2 2 6" xfId="6231"/>
    <cellStyle name="Navadno 3 2 7 2 2 6 2" xfId="20389"/>
    <cellStyle name="Navadno 3 2 7 2 2 7" xfId="10457"/>
    <cellStyle name="Navadno 3 2 7 2 2 7 2" xfId="24615"/>
    <cellStyle name="Navadno 3 2 7 2 2 8" xfId="14715"/>
    <cellStyle name="Navadno 3 2 7 2 2 9" xfId="28600"/>
    <cellStyle name="Navadno 3 2 7 2 3" xfId="912"/>
    <cellStyle name="Navadno 3 2 7 2 3 10" xfId="32200"/>
    <cellStyle name="Navadno 3 2 7 2 3 2" xfId="5173"/>
    <cellStyle name="Navadno 3 2 7 2 3 2 2" xfId="9399"/>
    <cellStyle name="Navadno 3 2 7 2 3 2 2 2" xfId="23557"/>
    <cellStyle name="Navadno 3 2 7 2 3 2 3" xfId="13625"/>
    <cellStyle name="Navadno 3 2 7 2 3 2 3 2" xfId="27783"/>
    <cellStyle name="Navadno 3 2 7 2 3 2 4" xfId="17883"/>
    <cellStyle name="Navadno 3 2 7 2 3 2 5" xfId="30184"/>
    <cellStyle name="Navadno 3 2 7 2 3 2 6" xfId="32201"/>
    <cellStyle name="Navadno 3 2 7 2 3 3" xfId="3765"/>
    <cellStyle name="Navadno 3 2 7 2 3 3 2" xfId="7991"/>
    <cellStyle name="Navadno 3 2 7 2 3 3 2 2" xfId="22149"/>
    <cellStyle name="Navadno 3 2 7 2 3 3 3" xfId="12217"/>
    <cellStyle name="Navadno 3 2 7 2 3 3 3 2" xfId="26375"/>
    <cellStyle name="Navadno 3 2 7 2 3 3 4" xfId="16475"/>
    <cellStyle name="Navadno 3 2 7 2 3 3 5" xfId="29496"/>
    <cellStyle name="Navadno 3 2 7 2 3 3 6" xfId="32202"/>
    <cellStyle name="Navadno 3 2 7 2 3 4" xfId="2357"/>
    <cellStyle name="Navadno 3 2 7 2 3 4 2" xfId="19299"/>
    <cellStyle name="Navadno 3 2 7 2 3 5" xfId="6583"/>
    <cellStyle name="Navadno 3 2 7 2 3 5 2" xfId="20741"/>
    <cellStyle name="Navadno 3 2 7 2 3 6" xfId="10809"/>
    <cellStyle name="Navadno 3 2 7 2 3 6 2" xfId="24967"/>
    <cellStyle name="Navadno 3 2 7 2 3 7" xfId="15067"/>
    <cellStyle name="Navadno 3 2 7 2 3 8" xfId="28776"/>
    <cellStyle name="Navadno 3 2 7 2 3 9" xfId="30888"/>
    <cellStyle name="Navadno 3 2 7 2 4" xfId="4469"/>
    <cellStyle name="Navadno 3 2 7 2 4 2" xfId="8695"/>
    <cellStyle name="Navadno 3 2 7 2 4 2 2" xfId="22853"/>
    <cellStyle name="Navadno 3 2 7 2 4 3" xfId="12921"/>
    <cellStyle name="Navadno 3 2 7 2 4 3 2" xfId="27079"/>
    <cellStyle name="Navadno 3 2 7 2 4 4" xfId="17179"/>
    <cellStyle name="Navadno 3 2 7 2 4 5" xfId="29832"/>
    <cellStyle name="Navadno 3 2 7 2 4 6" xfId="32203"/>
    <cellStyle name="Navadno 3 2 7 2 5" xfId="3061"/>
    <cellStyle name="Navadno 3 2 7 2 5 2" xfId="7287"/>
    <cellStyle name="Navadno 3 2 7 2 5 2 2" xfId="21445"/>
    <cellStyle name="Navadno 3 2 7 2 5 3" xfId="11513"/>
    <cellStyle name="Navadno 3 2 7 2 5 3 2" xfId="25671"/>
    <cellStyle name="Navadno 3 2 7 2 5 4" xfId="15771"/>
    <cellStyle name="Navadno 3 2 7 2 5 5" xfId="29144"/>
    <cellStyle name="Navadno 3 2 7 2 5 6" xfId="32204"/>
    <cellStyle name="Navadno 3 2 7 2 6" xfId="1653"/>
    <cellStyle name="Navadno 3 2 7 2 6 2" xfId="18595"/>
    <cellStyle name="Navadno 3 2 7 2 7" xfId="5879"/>
    <cellStyle name="Navadno 3 2 7 2 7 2" xfId="20037"/>
    <cellStyle name="Navadno 3 2 7 2 8" xfId="10105"/>
    <cellStyle name="Navadno 3 2 7 2 8 2" xfId="24263"/>
    <cellStyle name="Navadno 3 2 7 2 9" xfId="14363"/>
    <cellStyle name="Navadno 3 2 7 3" xfId="432"/>
    <cellStyle name="Navadno 3 2 7 3 10" xfId="30648"/>
    <cellStyle name="Navadno 3 2 7 3 11" xfId="32205"/>
    <cellStyle name="Navadno 3 2 7 3 2" xfId="1136"/>
    <cellStyle name="Navadno 3 2 7 3 2 10" xfId="32206"/>
    <cellStyle name="Navadno 3 2 7 3 2 2" xfId="5397"/>
    <cellStyle name="Navadno 3 2 7 3 2 2 2" xfId="9623"/>
    <cellStyle name="Navadno 3 2 7 3 2 2 2 2" xfId="23781"/>
    <cellStyle name="Navadno 3 2 7 3 2 2 3" xfId="13849"/>
    <cellStyle name="Navadno 3 2 7 3 2 2 3 2" xfId="28007"/>
    <cellStyle name="Navadno 3 2 7 3 2 2 4" xfId="18107"/>
    <cellStyle name="Navadno 3 2 7 3 2 2 5" xfId="30296"/>
    <cellStyle name="Navadno 3 2 7 3 2 2 6" xfId="32207"/>
    <cellStyle name="Navadno 3 2 7 3 2 3" xfId="3989"/>
    <cellStyle name="Navadno 3 2 7 3 2 3 2" xfId="8215"/>
    <cellStyle name="Navadno 3 2 7 3 2 3 2 2" xfId="22373"/>
    <cellStyle name="Navadno 3 2 7 3 2 3 3" xfId="12441"/>
    <cellStyle name="Navadno 3 2 7 3 2 3 3 2" xfId="26599"/>
    <cellStyle name="Navadno 3 2 7 3 2 3 4" xfId="16699"/>
    <cellStyle name="Navadno 3 2 7 3 2 3 5" xfId="29608"/>
    <cellStyle name="Navadno 3 2 7 3 2 3 6" xfId="32208"/>
    <cellStyle name="Navadno 3 2 7 3 2 4" xfId="2581"/>
    <cellStyle name="Navadno 3 2 7 3 2 4 2" xfId="19523"/>
    <cellStyle name="Navadno 3 2 7 3 2 5" xfId="6807"/>
    <cellStyle name="Navadno 3 2 7 3 2 5 2" xfId="20965"/>
    <cellStyle name="Navadno 3 2 7 3 2 6" xfId="11033"/>
    <cellStyle name="Navadno 3 2 7 3 2 6 2" xfId="25191"/>
    <cellStyle name="Navadno 3 2 7 3 2 7" xfId="15291"/>
    <cellStyle name="Navadno 3 2 7 3 2 8" xfId="28888"/>
    <cellStyle name="Navadno 3 2 7 3 2 9" xfId="31000"/>
    <cellStyle name="Navadno 3 2 7 3 3" xfId="4693"/>
    <cellStyle name="Navadno 3 2 7 3 3 2" xfId="8919"/>
    <cellStyle name="Navadno 3 2 7 3 3 2 2" xfId="23077"/>
    <cellStyle name="Navadno 3 2 7 3 3 3" xfId="13145"/>
    <cellStyle name="Navadno 3 2 7 3 3 3 2" xfId="27303"/>
    <cellStyle name="Navadno 3 2 7 3 3 4" xfId="17403"/>
    <cellStyle name="Navadno 3 2 7 3 3 5" xfId="29944"/>
    <cellStyle name="Navadno 3 2 7 3 3 6" xfId="32209"/>
    <cellStyle name="Navadno 3 2 7 3 4" xfId="3285"/>
    <cellStyle name="Navadno 3 2 7 3 4 2" xfId="7511"/>
    <cellStyle name="Navadno 3 2 7 3 4 2 2" xfId="21669"/>
    <cellStyle name="Navadno 3 2 7 3 4 3" xfId="11737"/>
    <cellStyle name="Navadno 3 2 7 3 4 3 2" xfId="25895"/>
    <cellStyle name="Navadno 3 2 7 3 4 4" xfId="15995"/>
    <cellStyle name="Navadno 3 2 7 3 4 5" xfId="29256"/>
    <cellStyle name="Navadno 3 2 7 3 4 6" xfId="32210"/>
    <cellStyle name="Navadno 3 2 7 3 5" xfId="1877"/>
    <cellStyle name="Navadno 3 2 7 3 5 2" xfId="18819"/>
    <cellStyle name="Navadno 3 2 7 3 6" xfId="6103"/>
    <cellStyle name="Navadno 3 2 7 3 6 2" xfId="20261"/>
    <cellStyle name="Navadno 3 2 7 3 7" xfId="10329"/>
    <cellStyle name="Navadno 3 2 7 3 7 2" xfId="24487"/>
    <cellStyle name="Navadno 3 2 7 3 8" xfId="14587"/>
    <cellStyle name="Navadno 3 2 7 3 9" xfId="28536"/>
    <cellStyle name="Navadno 3 2 7 4" xfId="784"/>
    <cellStyle name="Navadno 3 2 7 4 10" xfId="32211"/>
    <cellStyle name="Navadno 3 2 7 4 2" xfId="5045"/>
    <cellStyle name="Navadno 3 2 7 4 2 2" xfId="9271"/>
    <cellStyle name="Navadno 3 2 7 4 2 2 2" xfId="23429"/>
    <cellStyle name="Navadno 3 2 7 4 2 3" xfId="13497"/>
    <cellStyle name="Navadno 3 2 7 4 2 3 2" xfId="27655"/>
    <cellStyle name="Navadno 3 2 7 4 2 4" xfId="17755"/>
    <cellStyle name="Navadno 3 2 7 4 2 5" xfId="30120"/>
    <cellStyle name="Navadno 3 2 7 4 2 6" xfId="32212"/>
    <cellStyle name="Navadno 3 2 7 4 3" xfId="3637"/>
    <cellStyle name="Navadno 3 2 7 4 3 2" xfId="7863"/>
    <cellStyle name="Navadno 3 2 7 4 3 2 2" xfId="22021"/>
    <cellStyle name="Navadno 3 2 7 4 3 3" xfId="12089"/>
    <cellStyle name="Navadno 3 2 7 4 3 3 2" xfId="26247"/>
    <cellStyle name="Navadno 3 2 7 4 3 4" xfId="16347"/>
    <cellStyle name="Navadno 3 2 7 4 3 5" xfId="29432"/>
    <cellStyle name="Navadno 3 2 7 4 3 6" xfId="32213"/>
    <cellStyle name="Navadno 3 2 7 4 4" xfId="2229"/>
    <cellStyle name="Navadno 3 2 7 4 4 2" xfId="19171"/>
    <cellStyle name="Navadno 3 2 7 4 5" xfId="6455"/>
    <cellStyle name="Navadno 3 2 7 4 5 2" xfId="20613"/>
    <cellStyle name="Navadno 3 2 7 4 6" xfId="10681"/>
    <cellStyle name="Navadno 3 2 7 4 6 2" xfId="24839"/>
    <cellStyle name="Navadno 3 2 7 4 7" xfId="14939"/>
    <cellStyle name="Navadno 3 2 7 4 8" xfId="28712"/>
    <cellStyle name="Navadno 3 2 7 4 9" xfId="30824"/>
    <cellStyle name="Navadno 3 2 7 5" xfId="4309"/>
    <cellStyle name="Navadno 3 2 7 5 2" xfId="8535"/>
    <cellStyle name="Navadno 3 2 7 5 2 2" xfId="22693"/>
    <cellStyle name="Navadno 3 2 7 5 3" xfId="12761"/>
    <cellStyle name="Navadno 3 2 7 5 3 2" xfId="26919"/>
    <cellStyle name="Navadno 3 2 7 5 4" xfId="17019"/>
    <cellStyle name="Navadno 3 2 7 5 5" xfId="29752"/>
    <cellStyle name="Navadno 3 2 7 5 6" xfId="32214"/>
    <cellStyle name="Navadno 3 2 7 6" xfId="2901"/>
    <cellStyle name="Navadno 3 2 7 6 2" xfId="7127"/>
    <cellStyle name="Navadno 3 2 7 6 2 2" xfId="21285"/>
    <cellStyle name="Navadno 3 2 7 6 3" xfId="11353"/>
    <cellStyle name="Navadno 3 2 7 6 3 2" xfId="25511"/>
    <cellStyle name="Navadno 3 2 7 6 4" xfId="15611"/>
    <cellStyle name="Navadno 3 2 7 6 5" xfId="29064"/>
    <cellStyle name="Navadno 3 2 7 6 6" xfId="32215"/>
    <cellStyle name="Navadno 3 2 7 7" xfId="1525"/>
    <cellStyle name="Navadno 3 2 7 7 2" xfId="18467"/>
    <cellStyle name="Navadno 3 2 7 8" xfId="5751"/>
    <cellStyle name="Navadno 3 2 7 8 2" xfId="19909"/>
    <cellStyle name="Navadno 3 2 7 9" xfId="9977"/>
    <cellStyle name="Navadno 3 2 7 9 2" xfId="24135"/>
    <cellStyle name="Navadno 3 2 8" xfId="144"/>
    <cellStyle name="Navadno 3 2 8 10" xfId="28424"/>
    <cellStyle name="Navadno 3 2 8 11" xfId="30504"/>
    <cellStyle name="Navadno 3 2 8 12" xfId="32216"/>
    <cellStyle name="Navadno 3 2 8 2" xfId="529"/>
    <cellStyle name="Navadno 3 2 8 2 10" xfId="30696"/>
    <cellStyle name="Navadno 3 2 8 2 11" xfId="32217"/>
    <cellStyle name="Navadno 3 2 8 2 2" xfId="1233"/>
    <cellStyle name="Navadno 3 2 8 2 2 10" xfId="32218"/>
    <cellStyle name="Navadno 3 2 8 2 2 2" xfId="5494"/>
    <cellStyle name="Navadno 3 2 8 2 2 2 2" xfId="9720"/>
    <cellStyle name="Navadno 3 2 8 2 2 2 2 2" xfId="23878"/>
    <cellStyle name="Navadno 3 2 8 2 2 2 3" xfId="13946"/>
    <cellStyle name="Navadno 3 2 8 2 2 2 3 2" xfId="28104"/>
    <cellStyle name="Navadno 3 2 8 2 2 2 4" xfId="18204"/>
    <cellStyle name="Navadno 3 2 8 2 2 2 5" xfId="30344"/>
    <cellStyle name="Navadno 3 2 8 2 2 2 6" xfId="32219"/>
    <cellStyle name="Navadno 3 2 8 2 2 3" xfId="4086"/>
    <cellStyle name="Navadno 3 2 8 2 2 3 2" xfId="8312"/>
    <cellStyle name="Navadno 3 2 8 2 2 3 2 2" xfId="22470"/>
    <cellStyle name="Navadno 3 2 8 2 2 3 3" xfId="12538"/>
    <cellStyle name="Navadno 3 2 8 2 2 3 3 2" xfId="26696"/>
    <cellStyle name="Navadno 3 2 8 2 2 3 4" xfId="16796"/>
    <cellStyle name="Navadno 3 2 8 2 2 3 5" xfId="29656"/>
    <cellStyle name="Navadno 3 2 8 2 2 3 6" xfId="32220"/>
    <cellStyle name="Navadno 3 2 8 2 2 4" xfId="2678"/>
    <cellStyle name="Navadno 3 2 8 2 2 4 2" xfId="19620"/>
    <cellStyle name="Navadno 3 2 8 2 2 5" xfId="6904"/>
    <cellStyle name="Navadno 3 2 8 2 2 5 2" xfId="21062"/>
    <cellStyle name="Navadno 3 2 8 2 2 6" xfId="11130"/>
    <cellStyle name="Navadno 3 2 8 2 2 6 2" xfId="25288"/>
    <cellStyle name="Navadno 3 2 8 2 2 7" xfId="15388"/>
    <cellStyle name="Navadno 3 2 8 2 2 8" xfId="28936"/>
    <cellStyle name="Navadno 3 2 8 2 2 9" xfId="31048"/>
    <cellStyle name="Navadno 3 2 8 2 3" xfId="4790"/>
    <cellStyle name="Navadno 3 2 8 2 3 2" xfId="9016"/>
    <cellStyle name="Navadno 3 2 8 2 3 2 2" xfId="23174"/>
    <cellStyle name="Navadno 3 2 8 2 3 3" xfId="13242"/>
    <cellStyle name="Navadno 3 2 8 2 3 3 2" xfId="27400"/>
    <cellStyle name="Navadno 3 2 8 2 3 4" xfId="17500"/>
    <cellStyle name="Navadno 3 2 8 2 3 5" xfId="29992"/>
    <cellStyle name="Navadno 3 2 8 2 3 6" xfId="32221"/>
    <cellStyle name="Navadno 3 2 8 2 4" xfId="3382"/>
    <cellStyle name="Navadno 3 2 8 2 4 2" xfId="7608"/>
    <cellStyle name="Navadno 3 2 8 2 4 2 2" xfId="21766"/>
    <cellStyle name="Navadno 3 2 8 2 4 3" xfId="11834"/>
    <cellStyle name="Navadno 3 2 8 2 4 3 2" xfId="25992"/>
    <cellStyle name="Navadno 3 2 8 2 4 4" xfId="16092"/>
    <cellStyle name="Navadno 3 2 8 2 4 5" xfId="29304"/>
    <cellStyle name="Navadno 3 2 8 2 4 6" xfId="32222"/>
    <cellStyle name="Navadno 3 2 8 2 5" xfId="1974"/>
    <cellStyle name="Navadno 3 2 8 2 5 2" xfId="18916"/>
    <cellStyle name="Navadno 3 2 8 2 6" xfId="6200"/>
    <cellStyle name="Navadno 3 2 8 2 6 2" xfId="20358"/>
    <cellStyle name="Navadno 3 2 8 2 7" xfId="10426"/>
    <cellStyle name="Navadno 3 2 8 2 7 2" xfId="24584"/>
    <cellStyle name="Navadno 3 2 8 2 8" xfId="14684"/>
    <cellStyle name="Navadno 3 2 8 2 9" xfId="28584"/>
    <cellStyle name="Navadno 3 2 8 3" xfId="881"/>
    <cellStyle name="Navadno 3 2 8 3 10" xfId="32223"/>
    <cellStyle name="Navadno 3 2 8 3 2" xfId="5142"/>
    <cellStyle name="Navadno 3 2 8 3 2 2" xfId="9368"/>
    <cellStyle name="Navadno 3 2 8 3 2 2 2" xfId="23526"/>
    <cellStyle name="Navadno 3 2 8 3 2 3" xfId="13594"/>
    <cellStyle name="Navadno 3 2 8 3 2 3 2" xfId="27752"/>
    <cellStyle name="Navadno 3 2 8 3 2 4" xfId="17852"/>
    <cellStyle name="Navadno 3 2 8 3 2 5" xfId="30168"/>
    <cellStyle name="Navadno 3 2 8 3 2 6" xfId="32224"/>
    <cellStyle name="Navadno 3 2 8 3 3" xfId="3734"/>
    <cellStyle name="Navadno 3 2 8 3 3 2" xfId="7960"/>
    <cellStyle name="Navadno 3 2 8 3 3 2 2" xfId="22118"/>
    <cellStyle name="Navadno 3 2 8 3 3 3" xfId="12186"/>
    <cellStyle name="Navadno 3 2 8 3 3 3 2" xfId="26344"/>
    <cellStyle name="Navadno 3 2 8 3 3 4" xfId="16444"/>
    <cellStyle name="Navadno 3 2 8 3 3 5" xfId="29480"/>
    <cellStyle name="Navadno 3 2 8 3 3 6" xfId="32225"/>
    <cellStyle name="Navadno 3 2 8 3 4" xfId="2326"/>
    <cellStyle name="Navadno 3 2 8 3 4 2" xfId="19268"/>
    <cellStyle name="Navadno 3 2 8 3 5" xfId="6552"/>
    <cellStyle name="Navadno 3 2 8 3 5 2" xfId="20710"/>
    <cellStyle name="Navadno 3 2 8 3 6" xfId="10778"/>
    <cellStyle name="Navadno 3 2 8 3 6 2" xfId="24936"/>
    <cellStyle name="Navadno 3 2 8 3 7" xfId="15036"/>
    <cellStyle name="Navadno 3 2 8 3 8" xfId="28760"/>
    <cellStyle name="Navadno 3 2 8 3 9" xfId="30872"/>
    <cellStyle name="Navadno 3 2 8 4" xfId="4406"/>
    <cellStyle name="Navadno 3 2 8 4 2" xfId="8632"/>
    <cellStyle name="Navadno 3 2 8 4 2 2" xfId="22790"/>
    <cellStyle name="Navadno 3 2 8 4 3" xfId="12858"/>
    <cellStyle name="Navadno 3 2 8 4 3 2" xfId="27016"/>
    <cellStyle name="Navadno 3 2 8 4 4" xfId="17116"/>
    <cellStyle name="Navadno 3 2 8 4 5" xfId="29800"/>
    <cellStyle name="Navadno 3 2 8 4 6" xfId="32226"/>
    <cellStyle name="Navadno 3 2 8 5" xfId="2998"/>
    <cellStyle name="Navadno 3 2 8 5 2" xfId="7224"/>
    <cellStyle name="Navadno 3 2 8 5 2 2" xfId="21382"/>
    <cellStyle name="Navadno 3 2 8 5 3" xfId="11450"/>
    <cellStyle name="Navadno 3 2 8 5 3 2" xfId="25608"/>
    <cellStyle name="Navadno 3 2 8 5 4" xfId="15708"/>
    <cellStyle name="Navadno 3 2 8 5 5" xfId="29112"/>
    <cellStyle name="Navadno 3 2 8 5 6" xfId="32227"/>
    <cellStyle name="Navadno 3 2 8 6" xfId="1590"/>
    <cellStyle name="Navadno 3 2 8 6 2" xfId="18532"/>
    <cellStyle name="Navadno 3 2 8 7" xfId="5816"/>
    <cellStyle name="Navadno 3 2 8 7 2" xfId="19974"/>
    <cellStyle name="Navadno 3 2 8 8" xfId="10042"/>
    <cellStyle name="Navadno 3 2 8 8 2" xfId="24200"/>
    <cellStyle name="Navadno 3 2 8 9" xfId="14300"/>
    <cellStyle name="Navadno 3 2 9" xfId="176"/>
    <cellStyle name="Navadno 3 2 9 10" xfId="28440"/>
    <cellStyle name="Navadno 3 2 9 11" xfId="30520"/>
    <cellStyle name="Navadno 3 2 9 12" xfId="32228"/>
    <cellStyle name="Navadno 3 2 9 2" xfId="401"/>
    <cellStyle name="Navadno 3 2 9 2 10" xfId="30632"/>
    <cellStyle name="Navadno 3 2 9 2 11" xfId="32229"/>
    <cellStyle name="Navadno 3 2 9 2 2" xfId="1105"/>
    <cellStyle name="Navadno 3 2 9 2 2 10" xfId="32230"/>
    <cellStyle name="Navadno 3 2 9 2 2 2" xfId="5366"/>
    <cellStyle name="Navadno 3 2 9 2 2 2 2" xfId="9592"/>
    <cellStyle name="Navadno 3 2 9 2 2 2 2 2" xfId="23750"/>
    <cellStyle name="Navadno 3 2 9 2 2 2 3" xfId="13818"/>
    <cellStyle name="Navadno 3 2 9 2 2 2 3 2" xfId="27976"/>
    <cellStyle name="Navadno 3 2 9 2 2 2 4" xfId="18076"/>
    <cellStyle name="Navadno 3 2 9 2 2 2 5" xfId="30280"/>
    <cellStyle name="Navadno 3 2 9 2 2 2 6" xfId="32231"/>
    <cellStyle name="Navadno 3 2 9 2 2 3" xfId="3958"/>
    <cellStyle name="Navadno 3 2 9 2 2 3 2" xfId="8184"/>
    <cellStyle name="Navadno 3 2 9 2 2 3 2 2" xfId="22342"/>
    <cellStyle name="Navadno 3 2 9 2 2 3 3" xfId="12410"/>
    <cellStyle name="Navadno 3 2 9 2 2 3 3 2" xfId="26568"/>
    <cellStyle name="Navadno 3 2 9 2 2 3 4" xfId="16668"/>
    <cellStyle name="Navadno 3 2 9 2 2 3 5" xfId="29592"/>
    <cellStyle name="Navadno 3 2 9 2 2 3 6" xfId="32232"/>
    <cellStyle name="Navadno 3 2 9 2 2 4" xfId="2550"/>
    <cellStyle name="Navadno 3 2 9 2 2 4 2" xfId="19492"/>
    <cellStyle name="Navadno 3 2 9 2 2 5" xfId="6776"/>
    <cellStyle name="Navadno 3 2 9 2 2 5 2" xfId="20934"/>
    <cellStyle name="Navadno 3 2 9 2 2 6" xfId="11002"/>
    <cellStyle name="Navadno 3 2 9 2 2 6 2" xfId="25160"/>
    <cellStyle name="Navadno 3 2 9 2 2 7" xfId="15260"/>
    <cellStyle name="Navadno 3 2 9 2 2 8" xfId="28872"/>
    <cellStyle name="Navadno 3 2 9 2 2 9" xfId="30984"/>
    <cellStyle name="Navadno 3 2 9 2 3" xfId="4662"/>
    <cellStyle name="Navadno 3 2 9 2 3 2" xfId="8888"/>
    <cellStyle name="Navadno 3 2 9 2 3 2 2" xfId="23046"/>
    <cellStyle name="Navadno 3 2 9 2 3 3" xfId="13114"/>
    <cellStyle name="Navadno 3 2 9 2 3 3 2" xfId="27272"/>
    <cellStyle name="Navadno 3 2 9 2 3 4" xfId="17372"/>
    <cellStyle name="Navadno 3 2 9 2 3 5" xfId="29928"/>
    <cellStyle name="Navadno 3 2 9 2 3 6" xfId="32233"/>
    <cellStyle name="Navadno 3 2 9 2 4" xfId="3254"/>
    <cellStyle name="Navadno 3 2 9 2 4 2" xfId="7480"/>
    <cellStyle name="Navadno 3 2 9 2 4 2 2" xfId="21638"/>
    <cellStyle name="Navadno 3 2 9 2 4 3" xfId="11706"/>
    <cellStyle name="Navadno 3 2 9 2 4 3 2" xfId="25864"/>
    <cellStyle name="Navadno 3 2 9 2 4 4" xfId="15964"/>
    <cellStyle name="Navadno 3 2 9 2 4 5" xfId="29240"/>
    <cellStyle name="Navadno 3 2 9 2 4 6" xfId="32234"/>
    <cellStyle name="Navadno 3 2 9 2 5" xfId="1846"/>
    <cellStyle name="Navadno 3 2 9 2 5 2" xfId="18788"/>
    <cellStyle name="Navadno 3 2 9 2 6" xfId="6072"/>
    <cellStyle name="Navadno 3 2 9 2 6 2" xfId="20230"/>
    <cellStyle name="Navadno 3 2 9 2 7" xfId="10298"/>
    <cellStyle name="Navadno 3 2 9 2 7 2" xfId="24456"/>
    <cellStyle name="Navadno 3 2 9 2 8" xfId="14556"/>
    <cellStyle name="Navadno 3 2 9 2 9" xfId="28520"/>
    <cellStyle name="Navadno 3 2 9 3" xfId="753"/>
    <cellStyle name="Navadno 3 2 9 3 10" xfId="32235"/>
    <cellStyle name="Navadno 3 2 9 3 2" xfId="5014"/>
    <cellStyle name="Navadno 3 2 9 3 2 2" xfId="9240"/>
    <cellStyle name="Navadno 3 2 9 3 2 2 2" xfId="23398"/>
    <cellStyle name="Navadno 3 2 9 3 2 3" xfId="13466"/>
    <cellStyle name="Navadno 3 2 9 3 2 3 2" xfId="27624"/>
    <cellStyle name="Navadno 3 2 9 3 2 4" xfId="17724"/>
    <cellStyle name="Navadno 3 2 9 3 2 5" xfId="30104"/>
    <cellStyle name="Navadno 3 2 9 3 2 6" xfId="32236"/>
    <cellStyle name="Navadno 3 2 9 3 3" xfId="3606"/>
    <cellStyle name="Navadno 3 2 9 3 3 2" xfId="7832"/>
    <cellStyle name="Navadno 3 2 9 3 3 2 2" xfId="21990"/>
    <cellStyle name="Navadno 3 2 9 3 3 3" xfId="12058"/>
    <cellStyle name="Navadno 3 2 9 3 3 3 2" xfId="26216"/>
    <cellStyle name="Navadno 3 2 9 3 3 4" xfId="16316"/>
    <cellStyle name="Navadno 3 2 9 3 3 5" xfId="29416"/>
    <cellStyle name="Navadno 3 2 9 3 3 6" xfId="32237"/>
    <cellStyle name="Navadno 3 2 9 3 4" xfId="2198"/>
    <cellStyle name="Navadno 3 2 9 3 4 2" xfId="19140"/>
    <cellStyle name="Navadno 3 2 9 3 5" xfId="6424"/>
    <cellStyle name="Navadno 3 2 9 3 5 2" xfId="20582"/>
    <cellStyle name="Navadno 3 2 9 3 6" xfId="10650"/>
    <cellStyle name="Navadno 3 2 9 3 6 2" xfId="24808"/>
    <cellStyle name="Navadno 3 2 9 3 7" xfId="14908"/>
    <cellStyle name="Navadno 3 2 9 3 8" xfId="28696"/>
    <cellStyle name="Navadno 3 2 9 3 9" xfId="30808"/>
    <cellStyle name="Navadno 3 2 9 4" xfId="4438"/>
    <cellStyle name="Navadno 3 2 9 4 2" xfId="8664"/>
    <cellStyle name="Navadno 3 2 9 4 2 2" xfId="22822"/>
    <cellStyle name="Navadno 3 2 9 4 3" xfId="12890"/>
    <cellStyle name="Navadno 3 2 9 4 3 2" xfId="27048"/>
    <cellStyle name="Navadno 3 2 9 4 4" xfId="17148"/>
    <cellStyle name="Navadno 3 2 9 4 5" xfId="29816"/>
    <cellStyle name="Navadno 3 2 9 4 6" xfId="32238"/>
    <cellStyle name="Navadno 3 2 9 5" xfId="3030"/>
    <cellStyle name="Navadno 3 2 9 5 2" xfId="7256"/>
    <cellStyle name="Navadno 3 2 9 5 2 2" xfId="21414"/>
    <cellStyle name="Navadno 3 2 9 5 3" xfId="11482"/>
    <cellStyle name="Navadno 3 2 9 5 3 2" xfId="25640"/>
    <cellStyle name="Navadno 3 2 9 5 4" xfId="15740"/>
    <cellStyle name="Navadno 3 2 9 5 5" xfId="29128"/>
    <cellStyle name="Navadno 3 2 9 5 6" xfId="32239"/>
    <cellStyle name="Navadno 3 2 9 6" xfId="1622"/>
    <cellStyle name="Navadno 3 2 9 6 2" xfId="18564"/>
    <cellStyle name="Navadno 3 2 9 7" xfId="5848"/>
    <cellStyle name="Navadno 3 2 9 7 2" xfId="20006"/>
    <cellStyle name="Navadno 3 2 9 8" xfId="10074"/>
    <cellStyle name="Navadno 3 2 9 8 2" xfId="24232"/>
    <cellStyle name="Navadno 3 2 9 9" xfId="14332"/>
    <cellStyle name="Navadno 3 20" xfId="14170"/>
    <cellStyle name="Navadno 3 21" xfId="28327"/>
    <cellStyle name="Navadno 3 22" xfId="30439"/>
    <cellStyle name="Navadno 3 23" xfId="31148"/>
    <cellStyle name="Navadno 3 3" xfId="11"/>
    <cellStyle name="Navadno 3 3 10" xfId="371"/>
    <cellStyle name="Navadno 3 3 10 10" xfId="30617"/>
    <cellStyle name="Navadno 3 3 10 11" xfId="32241"/>
    <cellStyle name="Navadno 3 3 10 2" xfId="1075"/>
    <cellStyle name="Navadno 3 3 10 2 10" xfId="32242"/>
    <cellStyle name="Navadno 3 3 10 2 2" xfId="5336"/>
    <cellStyle name="Navadno 3 3 10 2 2 2" xfId="9562"/>
    <cellStyle name="Navadno 3 3 10 2 2 2 2" xfId="23720"/>
    <cellStyle name="Navadno 3 3 10 2 2 3" xfId="13788"/>
    <cellStyle name="Navadno 3 3 10 2 2 3 2" xfId="27946"/>
    <cellStyle name="Navadno 3 3 10 2 2 4" xfId="18046"/>
    <cellStyle name="Navadno 3 3 10 2 2 5" xfId="30265"/>
    <cellStyle name="Navadno 3 3 10 2 2 6" xfId="32243"/>
    <cellStyle name="Navadno 3 3 10 2 3" xfId="3928"/>
    <cellStyle name="Navadno 3 3 10 2 3 2" xfId="8154"/>
    <cellStyle name="Navadno 3 3 10 2 3 2 2" xfId="22312"/>
    <cellStyle name="Navadno 3 3 10 2 3 3" xfId="12380"/>
    <cellStyle name="Navadno 3 3 10 2 3 3 2" xfId="26538"/>
    <cellStyle name="Navadno 3 3 10 2 3 4" xfId="16638"/>
    <cellStyle name="Navadno 3 3 10 2 3 5" xfId="29577"/>
    <cellStyle name="Navadno 3 3 10 2 3 6" xfId="32244"/>
    <cellStyle name="Navadno 3 3 10 2 4" xfId="2520"/>
    <cellStyle name="Navadno 3 3 10 2 4 2" xfId="19462"/>
    <cellStyle name="Navadno 3 3 10 2 5" xfId="6746"/>
    <cellStyle name="Navadno 3 3 10 2 5 2" xfId="20904"/>
    <cellStyle name="Navadno 3 3 10 2 6" xfId="10972"/>
    <cellStyle name="Navadno 3 3 10 2 6 2" xfId="25130"/>
    <cellStyle name="Navadno 3 3 10 2 7" xfId="15230"/>
    <cellStyle name="Navadno 3 3 10 2 8" xfId="28857"/>
    <cellStyle name="Navadno 3 3 10 2 9" xfId="30969"/>
    <cellStyle name="Navadno 3 3 10 3" xfId="4632"/>
    <cellStyle name="Navadno 3 3 10 3 2" xfId="8858"/>
    <cellStyle name="Navadno 3 3 10 3 2 2" xfId="23016"/>
    <cellStyle name="Navadno 3 3 10 3 3" xfId="13084"/>
    <cellStyle name="Navadno 3 3 10 3 3 2" xfId="27242"/>
    <cellStyle name="Navadno 3 3 10 3 4" xfId="17342"/>
    <cellStyle name="Navadno 3 3 10 3 5" xfId="29913"/>
    <cellStyle name="Navadno 3 3 10 3 6" xfId="32245"/>
    <cellStyle name="Navadno 3 3 10 4" xfId="3224"/>
    <cellStyle name="Navadno 3 3 10 4 2" xfId="7450"/>
    <cellStyle name="Navadno 3 3 10 4 2 2" xfId="21608"/>
    <cellStyle name="Navadno 3 3 10 4 3" xfId="11676"/>
    <cellStyle name="Navadno 3 3 10 4 3 2" xfId="25834"/>
    <cellStyle name="Navadno 3 3 10 4 4" xfId="15934"/>
    <cellStyle name="Navadno 3 3 10 4 5" xfId="29225"/>
    <cellStyle name="Navadno 3 3 10 4 6" xfId="32246"/>
    <cellStyle name="Navadno 3 3 10 5" xfId="1816"/>
    <cellStyle name="Navadno 3 3 10 5 2" xfId="18758"/>
    <cellStyle name="Navadno 3 3 10 6" xfId="6042"/>
    <cellStyle name="Navadno 3 3 10 6 2" xfId="20200"/>
    <cellStyle name="Navadno 3 3 10 7" xfId="10268"/>
    <cellStyle name="Navadno 3 3 10 7 2" xfId="24426"/>
    <cellStyle name="Navadno 3 3 10 8" xfId="14526"/>
    <cellStyle name="Navadno 3 3 10 9" xfId="28505"/>
    <cellStyle name="Navadno 3 3 11" xfId="723"/>
    <cellStyle name="Navadno 3 3 11 10" xfId="32247"/>
    <cellStyle name="Navadno 3 3 11 2" xfId="4984"/>
    <cellStyle name="Navadno 3 3 11 2 2" xfId="9210"/>
    <cellStyle name="Navadno 3 3 11 2 2 2" xfId="23368"/>
    <cellStyle name="Navadno 3 3 11 2 3" xfId="13436"/>
    <cellStyle name="Navadno 3 3 11 2 3 2" xfId="27594"/>
    <cellStyle name="Navadno 3 3 11 2 4" xfId="17694"/>
    <cellStyle name="Navadno 3 3 11 2 5" xfId="30089"/>
    <cellStyle name="Navadno 3 3 11 2 6" xfId="32248"/>
    <cellStyle name="Navadno 3 3 11 3" xfId="3576"/>
    <cellStyle name="Navadno 3 3 11 3 2" xfId="7802"/>
    <cellStyle name="Navadno 3 3 11 3 2 2" xfId="21960"/>
    <cellStyle name="Navadno 3 3 11 3 3" xfId="12028"/>
    <cellStyle name="Navadno 3 3 11 3 3 2" xfId="26186"/>
    <cellStyle name="Navadno 3 3 11 3 4" xfId="16286"/>
    <cellStyle name="Navadno 3 3 11 3 5" xfId="29401"/>
    <cellStyle name="Navadno 3 3 11 3 6" xfId="32249"/>
    <cellStyle name="Navadno 3 3 11 4" xfId="2168"/>
    <cellStyle name="Navadno 3 3 11 4 2" xfId="19110"/>
    <cellStyle name="Navadno 3 3 11 5" xfId="6394"/>
    <cellStyle name="Navadno 3 3 11 5 2" xfId="20552"/>
    <cellStyle name="Navadno 3 3 11 6" xfId="10620"/>
    <cellStyle name="Navadno 3 3 11 6 2" xfId="24778"/>
    <cellStyle name="Navadno 3 3 11 7" xfId="14878"/>
    <cellStyle name="Navadno 3 3 11 8" xfId="28681"/>
    <cellStyle name="Navadno 3 3 11 9" xfId="30793"/>
    <cellStyle name="Navadno 3 3 12" xfId="1426"/>
    <cellStyle name="Navadno 3 3 12 2" xfId="4280"/>
    <cellStyle name="Navadno 3 3 12 2 2" xfId="19814"/>
    <cellStyle name="Navadno 3 3 12 3" xfId="8506"/>
    <cellStyle name="Navadno 3 3 12 3 2" xfId="22664"/>
    <cellStyle name="Navadno 3 3 12 4" xfId="12732"/>
    <cellStyle name="Navadno 3 3 12 4 2" xfId="26890"/>
    <cellStyle name="Navadno 3 3 12 5" xfId="16990"/>
    <cellStyle name="Navadno 3 3 12 6" xfId="29034"/>
    <cellStyle name="Navadno 3 3 12 7" xfId="32250"/>
    <cellStyle name="Navadno 3 3 13" xfId="2872"/>
    <cellStyle name="Navadno 3 3 13 2" xfId="7098"/>
    <cellStyle name="Navadno 3 3 13 2 2" xfId="21256"/>
    <cellStyle name="Navadno 3 3 13 3" xfId="11324"/>
    <cellStyle name="Navadno 3 3 13 3 2" xfId="25482"/>
    <cellStyle name="Navadno 3 3 13 4" xfId="15582"/>
    <cellStyle name="Navadno 3 3 13 5" xfId="29049"/>
    <cellStyle name="Navadno 3 3 13 6" xfId="32251"/>
    <cellStyle name="Navadno 3 3 14" xfId="1461"/>
    <cellStyle name="Navadno 3 3 14 2" xfId="18405"/>
    <cellStyle name="Navadno 3 3 15" xfId="5689"/>
    <cellStyle name="Navadno 3 3 15 2" xfId="19847"/>
    <cellStyle name="Navadno 3 3 16" xfId="9915"/>
    <cellStyle name="Navadno 3 3 16 2" xfId="24073"/>
    <cellStyle name="Navadno 3 3 17" xfId="14139"/>
    <cellStyle name="Navadno 3 3 17 2" xfId="28297"/>
    <cellStyle name="Navadno 3 3 18" xfId="14173"/>
    <cellStyle name="Navadno 3 3 19" xfId="28329"/>
    <cellStyle name="Navadno 3 3 2" xfId="20"/>
    <cellStyle name="Navadno 3 3 2 10" xfId="731"/>
    <cellStyle name="Navadno 3 3 2 10 10" xfId="32253"/>
    <cellStyle name="Navadno 3 3 2 10 2" xfId="4992"/>
    <cellStyle name="Navadno 3 3 2 10 2 2" xfId="9218"/>
    <cellStyle name="Navadno 3 3 2 10 2 2 2" xfId="23376"/>
    <cellStyle name="Navadno 3 3 2 10 2 3" xfId="13444"/>
    <cellStyle name="Navadno 3 3 2 10 2 3 2" xfId="27602"/>
    <cellStyle name="Navadno 3 3 2 10 2 4" xfId="17702"/>
    <cellStyle name="Navadno 3 3 2 10 2 5" xfId="30093"/>
    <cellStyle name="Navadno 3 3 2 10 2 6" xfId="32254"/>
    <cellStyle name="Navadno 3 3 2 10 3" xfId="3584"/>
    <cellStyle name="Navadno 3 3 2 10 3 2" xfId="7810"/>
    <cellStyle name="Navadno 3 3 2 10 3 2 2" xfId="21968"/>
    <cellStyle name="Navadno 3 3 2 10 3 3" xfId="12036"/>
    <cellStyle name="Navadno 3 3 2 10 3 3 2" xfId="26194"/>
    <cellStyle name="Navadno 3 3 2 10 3 4" xfId="16294"/>
    <cellStyle name="Navadno 3 3 2 10 3 5" xfId="29405"/>
    <cellStyle name="Navadno 3 3 2 10 3 6" xfId="32255"/>
    <cellStyle name="Navadno 3 3 2 10 4" xfId="2176"/>
    <cellStyle name="Navadno 3 3 2 10 4 2" xfId="19118"/>
    <cellStyle name="Navadno 3 3 2 10 5" xfId="6402"/>
    <cellStyle name="Navadno 3 3 2 10 5 2" xfId="20560"/>
    <cellStyle name="Navadno 3 3 2 10 6" xfId="10628"/>
    <cellStyle name="Navadno 3 3 2 10 6 2" xfId="24786"/>
    <cellStyle name="Navadno 3 3 2 10 7" xfId="14886"/>
    <cellStyle name="Navadno 3 3 2 10 8" xfId="28685"/>
    <cellStyle name="Navadno 3 3 2 10 9" xfId="30797"/>
    <cellStyle name="Navadno 3 3 2 11" xfId="1434"/>
    <cellStyle name="Navadno 3 3 2 11 2" xfId="4288"/>
    <cellStyle name="Navadno 3 3 2 11 2 2" xfId="19822"/>
    <cellStyle name="Navadno 3 3 2 11 3" xfId="8514"/>
    <cellStyle name="Navadno 3 3 2 11 3 2" xfId="22672"/>
    <cellStyle name="Navadno 3 3 2 11 4" xfId="12740"/>
    <cellStyle name="Navadno 3 3 2 11 4 2" xfId="26898"/>
    <cellStyle name="Navadno 3 3 2 11 5" xfId="16998"/>
    <cellStyle name="Navadno 3 3 2 11 6" xfId="29038"/>
    <cellStyle name="Navadno 3 3 2 11 7" xfId="32256"/>
    <cellStyle name="Navadno 3 3 2 12" xfId="2880"/>
    <cellStyle name="Navadno 3 3 2 12 2" xfId="7106"/>
    <cellStyle name="Navadno 3 3 2 12 2 2" xfId="21264"/>
    <cellStyle name="Navadno 3 3 2 12 3" xfId="11332"/>
    <cellStyle name="Navadno 3 3 2 12 3 2" xfId="25490"/>
    <cellStyle name="Navadno 3 3 2 12 4" xfId="15590"/>
    <cellStyle name="Navadno 3 3 2 12 5" xfId="29053"/>
    <cellStyle name="Navadno 3 3 2 12 6" xfId="32257"/>
    <cellStyle name="Navadno 3 3 2 13" xfId="1471"/>
    <cellStyle name="Navadno 3 3 2 13 2" xfId="18413"/>
    <cellStyle name="Navadno 3 3 2 14" xfId="5697"/>
    <cellStyle name="Navadno 3 3 2 14 2" xfId="19855"/>
    <cellStyle name="Navadno 3 3 2 15" xfId="9923"/>
    <cellStyle name="Navadno 3 3 2 15 2" xfId="24081"/>
    <cellStyle name="Navadno 3 3 2 16" xfId="14147"/>
    <cellStyle name="Navadno 3 3 2 16 2" xfId="28305"/>
    <cellStyle name="Navadno 3 3 2 17" xfId="14181"/>
    <cellStyle name="Navadno 3 3 2 18" xfId="28333"/>
    <cellStyle name="Navadno 3 3 2 19" xfId="30445"/>
    <cellStyle name="Navadno 3 3 2 2" xfId="36"/>
    <cellStyle name="Navadno 3 3 2 2 10" xfId="1450"/>
    <cellStyle name="Navadno 3 3 2 2 10 2" xfId="4304"/>
    <cellStyle name="Navadno 3 3 2 2 10 2 2" xfId="19838"/>
    <cellStyle name="Navadno 3 3 2 2 10 3" xfId="8530"/>
    <cellStyle name="Navadno 3 3 2 2 10 3 2" xfId="22688"/>
    <cellStyle name="Navadno 3 3 2 2 10 4" xfId="12756"/>
    <cellStyle name="Navadno 3 3 2 2 10 4 2" xfId="26914"/>
    <cellStyle name="Navadno 3 3 2 2 10 5" xfId="17014"/>
    <cellStyle name="Navadno 3 3 2 2 10 6" xfId="29046"/>
    <cellStyle name="Navadno 3 3 2 2 10 7" xfId="32259"/>
    <cellStyle name="Navadno 3 3 2 2 11" xfId="2896"/>
    <cellStyle name="Navadno 3 3 2 2 11 2" xfId="7122"/>
    <cellStyle name="Navadno 3 3 2 2 11 2 2" xfId="21280"/>
    <cellStyle name="Navadno 3 3 2 2 11 3" xfId="11348"/>
    <cellStyle name="Navadno 3 3 2 2 11 3 2" xfId="25506"/>
    <cellStyle name="Navadno 3 3 2 2 11 4" xfId="15606"/>
    <cellStyle name="Navadno 3 3 2 2 11 5" xfId="29061"/>
    <cellStyle name="Navadno 3 3 2 2 11 6" xfId="32260"/>
    <cellStyle name="Navadno 3 3 2 2 12" xfId="1487"/>
    <cellStyle name="Navadno 3 3 2 2 12 2" xfId="18429"/>
    <cellStyle name="Navadno 3 3 2 2 13" xfId="5713"/>
    <cellStyle name="Navadno 3 3 2 2 13 2" xfId="19871"/>
    <cellStyle name="Navadno 3 3 2 2 14" xfId="9939"/>
    <cellStyle name="Navadno 3 3 2 2 14 2" xfId="24097"/>
    <cellStyle name="Navadno 3 3 2 2 15" xfId="14163"/>
    <cellStyle name="Navadno 3 3 2 2 15 2" xfId="28321"/>
    <cellStyle name="Navadno 3 3 2 2 16" xfId="14197"/>
    <cellStyle name="Navadno 3 3 2 2 17" xfId="28341"/>
    <cellStyle name="Navadno 3 3 2 2 18" xfId="30453"/>
    <cellStyle name="Navadno 3 3 2 2 19" xfId="32258"/>
    <cellStyle name="Navadno 3 3 2 2 2" xfId="105"/>
    <cellStyle name="Navadno 3 3 2 2 2 10" xfId="9971"/>
    <cellStyle name="Navadno 3 3 2 2 2 10 2" xfId="24129"/>
    <cellStyle name="Navadno 3 3 2 2 2 11" xfId="14229"/>
    <cellStyle name="Navadno 3 3 2 2 2 12" xfId="28374"/>
    <cellStyle name="Navadno 3 3 2 2 2 13" xfId="30486"/>
    <cellStyle name="Navadno 3 3 2 2 2 14" xfId="32261"/>
    <cellStyle name="Navadno 3 3 2 2 2 2" xfId="265"/>
    <cellStyle name="Navadno 3 3 2 2 2 2 10" xfId="28406"/>
    <cellStyle name="Navadno 3 3 2 2 2 2 11" xfId="30566"/>
    <cellStyle name="Navadno 3 3 2 2 2 2 12" xfId="32262"/>
    <cellStyle name="Navadno 3 3 2 2 2 2 2" xfId="618"/>
    <cellStyle name="Navadno 3 3 2 2 2 2 2 10" xfId="30742"/>
    <cellStyle name="Navadno 3 3 2 2 2 2 2 11" xfId="32263"/>
    <cellStyle name="Navadno 3 3 2 2 2 2 2 2" xfId="1322"/>
    <cellStyle name="Navadno 3 3 2 2 2 2 2 2 10" xfId="32264"/>
    <cellStyle name="Navadno 3 3 2 2 2 2 2 2 2" xfId="5583"/>
    <cellStyle name="Navadno 3 3 2 2 2 2 2 2 2 2" xfId="9809"/>
    <cellStyle name="Navadno 3 3 2 2 2 2 2 2 2 2 2" xfId="23967"/>
    <cellStyle name="Navadno 3 3 2 2 2 2 2 2 2 3" xfId="14035"/>
    <cellStyle name="Navadno 3 3 2 2 2 2 2 2 2 3 2" xfId="28193"/>
    <cellStyle name="Navadno 3 3 2 2 2 2 2 2 2 4" xfId="18293"/>
    <cellStyle name="Navadno 3 3 2 2 2 2 2 2 2 5" xfId="30390"/>
    <cellStyle name="Navadno 3 3 2 2 2 2 2 2 2 6" xfId="32265"/>
    <cellStyle name="Navadno 3 3 2 2 2 2 2 2 3" xfId="4175"/>
    <cellStyle name="Navadno 3 3 2 2 2 2 2 2 3 2" xfId="8401"/>
    <cellStyle name="Navadno 3 3 2 2 2 2 2 2 3 2 2" xfId="22559"/>
    <cellStyle name="Navadno 3 3 2 2 2 2 2 2 3 3" xfId="12627"/>
    <cellStyle name="Navadno 3 3 2 2 2 2 2 2 3 3 2" xfId="26785"/>
    <cellStyle name="Navadno 3 3 2 2 2 2 2 2 3 4" xfId="16885"/>
    <cellStyle name="Navadno 3 3 2 2 2 2 2 2 3 5" xfId="29702"/>
    <cellStyle name="Navadno 3 3 2 2 2 2 2 2 3 6" xfId="32266"/>
    <cellStyle name="Navadno 3 3 2 2 2 2 2 2 4" xfId="2767"/>
    <cellStyle name="Navadno 3 3 2 2 2 2 2 2 4 2" xfId="19709"/>
    <cellStyle name="Navadno 3 3 2 2 2 2 2 2 5" xfId="6993"/>
    <cellStyle name="Navadno 3 3 2 2 2 2 2 2 5 2" xfId="21151"/>
    <cellStyle name="Navadno 3 3 2 2 2 2 2 2 6" xfId="11219"/>
    <cellStyle name="Navadno 3 3 2 2 2 2 2 2 6 2" xfId="25377"/>
    <cellStyle name="Navadno 3 3 2 2 2 2 2 2 7" xfId="15477"/>
    <cellStyle name="Navadno 3 3 2 2 2 2 2 2 8" xfId="28982"/>
    <cellStyle name="Navadno 3 3 2 2 2 2 2 2 9" xfId="31094"/>
    <cellStyle name="Navadno 3 3 2 2 2 2 2 3" xfId="4879"/>
    <cellStyle name="Navadno 3 3 2 2 2 2 2 3 2" xfId="9105"/>
    <cellStyle name="Navadno 3 3 2 2 2 2 2 3 2 2" xfId="23263"/>
    <cellStyle name="Navadno 3 3 2 2 2 2 2 3 3" xfId="13331"/>
    <cellStyle name="Navadno 3 3 2 2 2 2 2 3 3 2" xfId="27489"/>
    <cellStyle name="Navadno 3 3 2 2 2 2 2 3 4" xfId="17589"/>
    <cellStyle name="Navadno 3 3 2 2 2 2 2 3 5" xfId="30038"/>
    <cellStyle name="Navadno 3 3 2 2 2 2 2 3 6" xfId="32267"/>
    <cellStyle name="Navadno 3 3 2 2 2 2 2 4" xfId="3471"/>
    <cellStyle name="Navadno 3 3 2 2 2 2 2 4 2" xfId="7697"/>
    <cellStyle name="Navadno 3 3 2 2 2 2 2 4 2 2" xfId="21855"/>
    <cellStyle name="Navadno 3 3 2 2 2 2 2 4 3" xfId="11923"/>
    <cellStyle name="Navadno 3 3 2 2 2 2 2 4 3 2" xfId="26081"/>
    <cellStyle name="Navadno 3 3 2 2 2 2 2 4 4" xfId="16181"/>
    <cellStyle name="Navadno 3 3 2 2 2 2 2 4 5" xfId="29350"/>
    <cellStyle name="Navadno 3 3 2 2 2 2 2 4 6" xfId="32268"/>
    <cellStyle name="Navadno 3 3 2 2 2 2 2 5" xfId="2063"/>
    <cellStyle name="Navadno 3 3 2 2 2 2 2 5 2" xfId="19005"/>
    <cellStyle name="Navadno 3 3 2 2 2 2 2 6" xfId="6289"/>
    <cellStyle name="Navadno 3 3 2 2 2 2 2 6 2" xfId="20447"/>
    <cellStyle name="Navadno 3 3 2 2 2 2 2 7" xfId="10515"/>
    <cellStyle name="Navadno 3 3 2 2 2 2 2 7 2" xfId="24673"/>
    <cellStyle name="Navadno 3 3 2 2 2 2 2 8" xfId="14773"/>
    <cellStyle name="Navadno 3 3 2 2 2 2 2 9" xfId="28630"/>
    <cellStyle name="Navadno 3 3 2 2 2 2 3" xfId="970"/>
    <cellStyle name="Navadno 3 3 2 2 2 2 3 10" xfId="32269"/>
    <cellStyle name="Navadno 3 3 2 2 2 2 3 2" xfId="5231"/>
    <cellStyle name="Navadno 3 3 2 2 2 2 3 2 2" xfId="9457"/>
    <cellStyle name="Navadno 3 3 2 2 2 2 3 2 2 2" xfId="23615"/>
    <cellStyle name="Navadno 3 3 2 2 2 2 3 2 3" xfId="13683"/>
    <cellStyle name="Navadno 3 3 2 2 2 2 3 2 3 2" xfId="27841"/>
    <cellStyle name="Navadno 3 3 2 2 2 2 3 2 4" xfId="17941"/>
    <cellStyle name="Navadno 3 3 2 2 2 2 3 2 5" xfId="30214"/>
    <cellStyle name="Navadno 3 3 2 2 2 2 3 2 6" xfId="32270"/>
    <cellStyle name="Navadno 3 3 2 2 2 2 3 3" xfId="3823"/>
    <cellStyle name="Navadno 3 3 2 2 2 2 3 3 2" xfId="8049"/>
    <cellStyle name="Navadno 3 3 2 2 2 2 3 3 2 2" xfId="22207"/>
    <cellStyle name="Navadno 3 3 2 2 2 2 3 3 3" xfId="12275"/>
    <cellStyle name="Navadno 3 3 2 2 2 2 3 3 3 2" xfId="26433"/>
    <cellStyle name="Navadno 3 3 2 2 2 2 3 3 4" xfId="16533"/>
    <cellStyle name="Navadno 3 3 2 2 2 2 3 3 5" xfId="29526"/>
    <cellStyle name="Navadno 3 3 2 2 2 2 3 3 6" xfId="32271"/>
    <cellStyle name="Navadno 3 3 2 2 2 2 3 4" xfId="2415"/>
    <cellStyle name="Navadno 3 3 2 2 2 2 3 4 2" xfId="19357"/>
    <cellStyle name="Navadno 3 3 2 2 2 2 3 5" xfId="6641"/>
    <cellStyle name="Navadno 3 3 2 2 2 2 3 5 2" xfId="20799"/>
    <cellStyle name="Navadno 3 3 2 2 2 2 3 6" xfId="10867"/>
    <cellStyle name="Navadno 3 3 2 2 2 2 3 6 2" xfId="25025"/>
    <cellStyle name="Navadno 3 3 2 2 2 2 3 7" xfId="15125"/>
    <cellStyle name="Navadno 3 3 2 2 2 2 3 8" xfId="28806"/>
    <cellStyle name="Navadno 3 3 2 2 2 2 3 9" xfId="30918"/>
    <cellStyle name="Navadno 3 3 2 2 2 2 4" xfId="4527"/>
    <cellStyle name="Navadno 3 3 2 2 2 2 4 2" xfId="8753"/>
    <cellStyle name="Navadno 3 3 2 2 2 2 4 2 2" xfId="22911"/>
    <cellStyle name="Navadno 3 3 2 2 2 2 4 3" xfId="12979"/>
    <cellStyle name="Navadno 3 3 2 2 2 2 4 3 2" xfId="27137"/>
    <cellStyle name="Navadno 3 3 2 2 2 2 4 4" xfId="17237"/>
    <cellStyle name="Navadno 3 3 2 2 2 2 4 5" xfId="29862"/>
    <cellStyle name="Navadno 3 3 2 2 2 2 4 6" xfId="32272"/>
    <cellStyle name="Navadno 3 3 2 2 2 2 5" xfId="3119"/>
    <cellStyle name="Navadno 3 3 2 2 2 2 5 2" xfId="7345"/>
    <cellStyle name="Navadno 3 3 2 2 2 2 5 2 2" xfId="21503"/>
    <cellStyle name="Navadno 3 3 2 2 2 2 5 3" xfId="11571"/>
    <cellStyle name="Navadno 3 3 2 2 2 2 5 3 2" xfId="25729"/>
    <cellStyle name="Navadno 3 3 2 2 2 2 5 4" xfId="15829"/>
    <cellStyle name="Navadno 3 3 2 2 2 2 5 5" xfId="29174"/>
    <cellStyle name="Navadno 3 3 2 2 2 2 5 6" xfId="32273"/>
    <cellStyle name="Navadno 3 3 2 2 2 2 6" xfId="1711"/>
    <cellStyle name="Navadno 3 3 2 2 2 2 6 2" xfId="18653"/>
    <cellStyle name="Navadno 3 3 2 2 2 2 7" xfId="5937"/>
    <cellStyle name="Navadno 3 3 2 2 2 2 7 2" xfId="20095"/>
    <cellStyle name="Navadno 3 3 2 2 2 2 8" xfId="10163"/>
    <cellStyle name="Navadno 3 3 2 2 2 2 8 2" xfId="24321"/>
    <cellStyle name="Navadno 3 3 2 2 2 2 9" xfId="14421"/>
    <cellStyle name="Navadno 3 3 2 2 2 3" xfId="324"/>
    <cellStyle name="Navadno 3 3 2 2 2 3 10" xfId="28411"/>
    <cellStyle name="Navadno 3 3 2 2 2 3 11" xfId="30592"/>
    <cellStyle name="Navadno 3 3 2 2 2 3 12" xfId="32274"/>
    <cellStyle name="Navadno 3 3 2 2 2 3 2" xfId="676"/>
    <cellStyle name="Navadno 3 3 2 2 2 3 2 10" xfId="30768"/>
    <cellStyle name="Navadno 3 3 2 2 2 3 2 11" xfId="32275"/>
    <cellStyle name="Navadno 3 3 2 2 2 3 2 2" xfId="1380"/>
    <cellStyle name="Navadno 3 3 2 2 2 3 2 2 10" xfId="32276"/>
    <cellStyle name="Navadno 3 3 2 2 2 3 2 2 2" xfId="5641"/>
    <cellStyle name="Navadno 3 3 2 2 2 3 2 2 2 2" xfId="9867"/>
    <cellStyle name="Navadno 3 3 2 2 2 3 2 2 2 2 2" xfId="24025"/>
    <cellStyle name="Navadno 3 3 2 2 2 3 2 2 2 3" xfId="14093"/>
    <cellStyle name="Navadno 3 3 2 2 2 3 2 2 2 3 2" xfId="28251"/>
    <cellStyle name="Navadno 3 3 2 2 2 3 2 2 2 4" xfId="18351"/>
    <cellStyle name="Navadno 3 3 2 2 2 3 2 2 2 5" xfId="30416"/>
    <cellStyle name="Navadno 3 3 2 2 2 3 2 2 2 6" xfId="32277"/>
    <cellStyle name="Navadno 3 3 2 2 2 3 2 2 3" xfId="4233"/>
    <cellStyle name="Navadno 3 3 2 2 2 3 2 2 3 2" xfId="8459"/>
    <cellStyle name="Navadno 3 3 2 2 2 3 2 2 3 2 2" xfId="22617"/>
    <cellStyle name="Navadno 3 3 2 2 2 3 2 2 3 3" xfId="12685"/>
    <cellStyle name="Navadno 3 3 2 2 2 3 2 2 3 3 2" xfId="26843"/>
    <cellStyle name="Navadno 3 3 2 2 2 3 2 2 3 4" xfId="16943"/>
    <cellStyle name="Navadno 3 3 2 2 2 3 2 2 3 5" xfId="29728"/>
    <cellStyle name="Navadno 3 3 2 2 2 3 2 2 3 6" xfId="32278"/>
    <cellStyle name="Navadno 3 3 2 2 2 3 2 2 4" xfId="2825"/>
    <cellStyle name="Navadno 3 3 2 2 2 3 2 2 4 2" xfId="19767"/>
    <cellStyle name="Navadno 3 3 2 2 2 3 2 2 5" xfId="7051"/>
    <cellStyle name="Navadno 3 3 2 2 2 3 2 2 5 2" xfId="21209"/>
    <cellStyle name="Navadno 3 3 2 2 2 3 2 2 6" xfId="11277"/>
    <cellStyle name="Navadno 3 3 2 2 2 3 2 2 6 2" xfId="25435"/>
    <cellStyle name="Navadno 3 3 2 2 2 3 2 2 7" xfId="15535"/>
    <cellStyle name="Navadno 3 3 2 2 2 3 2 2 8" xfId="29008"/>
    <cellStyle name="Navadno 3 3 2 2 2 3 2 2 9" xfId="31120"/>
    <cellStyle name="Navadno 3 3 2 2 2 3 2 3" xfId="4937"/>
    <cellStyle name="Navadno 3 3 2 2 2 3 2 3 2" xfId="9163"/>
    <cellStyle name="Navadno 3 3 2 2 2 3 2 3 2 2" xfId="23321"/>
    <cellStyle name="Navadno 3 3 2 2 2 3 2 3 3" xfId="13389"/>
    <cellStyle name="Navadno 3 3 2 2 2 3 2 3 3 2" xfId="27547"/>
    <cellStyle name="Navadno 3 3 2 2 2 3 2 3 4" xfId="17647"/>
    <cellStyle name="Navadno 3 3 2 2 2 3 2 3 5" xfId="30064"/>
    <cellStyle name="Navadno 3 3 2 2 2 3 2 3 6" xfId="32279"/>
    <cellStyle name="Navadno 3 3 2 2 2 3 2 4" xfId="3529"/>
    <cellStyle name="Navadno 3 3 2 2 2 3 2 4 2" xfId="7755"/>
    <cellStyle name="Navadno 3 3 2 2 2 3 2 4 2 2" xfId="21913"/>
    <cellStyle name="Navadno 3 3 2 2 2 3 2 4 3" xfId="11981"/>
    <cellStyle name="Navadno 3 3 2 2 2 3 2 4 3 2" xfId="26139"/>
    <cellStyle name="Navadno 3 3 2 2 2 3 2 4 4" xfId="16239"/>
    <cellStyle name="Navadno 3 3 2 2 2 3 2 4 5" xfId="29376"/>
    <cellStyle name="Navadno 3 3 2 2 2 3 2 4 6" xfId="32280"/>
    <cellStyle name="Navadno 3 3 2 2 2 3 2 5" xfId="2121"/>
    <cellStyle name="Navadno 3 3 2 2 2 3 2 5 2" xfId="19063"/>
    <cellStyle name="Navadno 3 3 2 2 2 3 2 6" xfId="6347"/>
    <cellStyle name="Navadno 3 3 2 2 2 3 2 6 2" xfId="20505"/>
    <cellStyle name="Navadno 3 3 2 2 2 3 2 7" xfId="10573"/>
    <cellStyle name="Navadno 3 3 2 2 2 3 2 7 2" xfId="24731"/>
    <cellStyle name="Navadno 3 3 2 2 2 3 2 8" xfId="14831"/>
    <cellStyle name="Navadno 3 3 2 2 2 3 2 9" xfId="28656"/>
    <cellStyle name="Navadno 3 3 2 2 2 3 3" xfId="1028"/>
    <cellStyle name="Navadno 3 3 2 2 2 3 3 10" xfId="32281"/>
    <cellStyle name="Navadno 3 3 2 2 2 3 3 2" xfId="5289"/>
    <cellStyle name="Navadno 3 3 2 2 2 3 3 2 2" xfId="9515"/>
    <cellStyle name="Navadno 3 3 2 2 2 3 3 2 2 2" xfId="23673"/>
    <cellStyle name="Navadno 3 3 2 2 2 3 3 2 3" xfId="13741"/>
    <cellStyle name="Navadno 3 3 2 2 2 3 3 2 3 2" xfId="27899"/>
    <cellStyle name="Navadno 3 3 2 2 2 3 3 2 4" xfId="17999"/>
    <cellStyle name="Navadno 3 3 2 2 2 3 3 2 5" xfId="30240"/>
    <cellStyle name="Navadno 3 3 2 2 2 3 3 2 6" xfId="32282"/>
    <cellStyle name="Navadno 3 3 2 2 2 3 3 3" xfId="3881"/>
    <cellStyle name="Navadno 3 3 2 2 2 3 3 3 2" xfId="8107"/>
    <cellStyle name="Navadno 3 3 2 2 2 3 3 3 2 2" xfId="22265"/>
    <cellStyle name="Navadno 3 3 2 2 2 3 3 3 3" xfId="12333"/>
    <cellStyle name="Navadno 3 3 2 2 2 3 3 3 3 2" xfId="26491"/>
    <cellStyle name="Navadno 3 3 2 2 2 3 3 3 4" xfId="16591"/>
    <cellStyle name="Navadno 3 3 2 2 2 3 3 3 5" xfId="29552"/>
    <cellStyle name="Navadno 3 3 2 2 2 3 3 3 6" xfId="32283"/>
    <cellStyle name="Navadno 3 3 2 2 2 3 3 4" xfId="2473"/>
    <cellStyle name="Navadno 3 3 2 2 2 3 3 4 2" xfId="19415"/>
    <cellStyle name="Navadno 3 3 2 2 2 3 3 5" xfId="6699"/>
    <cellStyle name="Navadno 3 3 2 2 2 3 3 5 2" xfId="20857"/>
    <cellStyle name="Navadno 3 3 2 2 2 3 3 6" xfId="10925"/>
    <cellStyle name="Navadno 3 3 2 2 2 3 3 6 2" xfId="25083"/>
    <cellStyle name="Navadno 3 3 2 2 2 3 3 7" xfId="15183"/>
    <cellStyle name="Navadno 3 3 2 2 2 3 3 8" xfId="28832"/>
    <cellStyle name="Navadno 3 3 2 2 2 3 3 9" xfId="30944"/>
    <cellStyle name="Navadno 3 3 2 2 2 3 4" xfId="4585"/>
    <cellStyle name="Navadno 3 3 2 2 2 3 4 2" xfId="8811"/>
    <cellStyle name="Navadno 3 3 2 2 2 3 4 2 2" xfId="22969"/>
    <cellStyle name="Navadno 3 3 2 2 2 3 4 3" xfId="13037"/>
    <cellStyle name="Navadno 3 3 2 2 2 3 4 3 2" xfId="27195"/>
    <cellStyle name="Navadno 3 3 2 2 2 3 4 4" xfId="17295"/>
    <cellStyle name="Navadno 3 3 2 2 2 3 4 5" xfId="29888"/>
    <cellStyle name="Navadno 3 3 2 2 2 3 4 6" xfId="32284"/>
    <cellStyle name="Navadno 3 3 2 2 2 3 5" xfId="3177"/>
    <cellStyle name="Navadno 3 3 2 2 2 3 5 2" xfId="7403"/>
    <cellStyle name="Navadno 3 3 2 2 2 3 5 2 2" xfId="21561"/>
    <cellStyle name="Navadno 3 3 2 2 2 3 5 3" xfId="11629"/>
    <cellStyle name="Navadno 3 3 2 2 2 3 5 3 2" xfId="25787"/>
    <cellStyle name="Navadno 3 3 2 2 2 3 5 4" xfId="15887"/>
    <cellStyle name="Navadno 3 3 2 2 2 3 5 5" xfId="29200"/>
    <cellStyle name="Navadno 3 3 2 2 2 3 5 6" xfId="32285"/>
    <cellStyle name="Navadno 3 3 2 2 2 3 6" xfId="1769"/>
    <cellStyle name="Navadno 3 3 2 2 2 3 6 2" xfId="18711"/>
    <cellStyle name="Navadno 3 3 2 2 2 3 7" xfId="5995"/>
    <cellStyle name="Navadno 3 3 2 2 2 3 7 2" xfId="20153"/>
    <cellStyle name="Navadno 3 3 2 2 2 3 8" xfId="10221"/>
    <cellStyle name="Navadno 3 3 2 2 2 3 8 2" xfId="24379"/>
    <cellStyle name="Navadno 3 3 2 2 2 3 9" xfId="14479"/>
    <cellStyle name="Navadno 3 3 2 2 2 4" xfId="490"/>
    <cellStyle name="Navadno 3 3 2 2 2 4 10" xfId="30678"/>
    <cellStyle name="Navadno 3 3 2 2 2 4 11" xfId="32286"/>
    <cellStyle name="Navadno 3 3 2 2 2 4 2" xfId="1194"/>
    <cellStyle name="Navadno 3 3 2 2 2 4 2 10" xfId="32287"/>
    <cellStyle name="Navadno 3 3 2 2 2 4 2 2" xfId="5455"/>
    <cellStyle name="Navadno 3 3 2 2 2 4 2 2 2" xfId="9681"/>
    <cellStyle name="Navadno 3 3 2 2 2 4 2 2 2 2" xfId="23839"/>
    <cellStyle name="Navadno 3 3 2 2 2 4 2 2 3" xfId="13907"/>
    <cellStyle name="Navadno 3 3 2 2 2 4 2 2 3 2" xfId="28065"/>
    <cellStyle name="Navadno 3 3 2 2 2 4 2 2 4" xfId="18165"/>
    <cellStyle name="Navadno 3 3 2 2 2 4 2 2 5" xfId="30326"/>
    <cellStyle name="Navadno 3 3 2 2 2 4 2 2 6" xfId="32288"/>
    <cellStyle name="Navadno 3 3 2 2 2 4 2 3" xfId="4047"/>
    <cellStyle name="Navadno 3 3 2 2 2 4 2 3 2" xfId="8273"/>
    <cellStyle name="Navadno 3 3 2 2 2 4 2 3 2 2" xfId="22431"/>
    <cellStyle name="Navadno 3 3 2 2 2 4 2 3 3" xfId="12499"/>
    <cellStyle name="Navadno 3 3 2 2 2 4 2 3 3 2" xfId="26657"/>
    <cellStyle name="Navadno 3 3 2 2 2 4 2 3 4" xfId="16757"/>
    <cellStyle name="Navadno 3 3 2 2 2 4 2 3 5" xfId="29638"/>
    <cellStyle name="Navadno 3 3 2 2 2 4 2 3 6" xfId="32289"/>
    <cellStyle name="Navadno 3 3 2 2 2 4 2 4" xfId="2639"/>
    <cellStyle name="Navadno 3 3 2 2 2 4 2 4 2" xfId="19581"/>
    <cellStyle name="Navadno 3 3 2 2 2 4 2 5" xfId="6865"/>
    <cellStyle name="Navadno 3 3 2 2 2 4 2 5 2" xfId="21023"/>
    <cellStyle name="Navadno 3 3 2 2 2 4 2 6" xfId="11091"/>
    <cellStyle name="Navadno 3 3 2 2 2 4 2 6 2" xfId="25249"/>
    <cellStyle name="Navadno 3 3 2 2 2 4 2 7" xfId="15349"/>
    <cellStyle name="Navadno 3 3 2 2 2 4 2 8" xfId="28918"/>
    <cellStyle name="Navadno 3 3 2 2 2 4 2 9" xfId="31030"/>
    <cellStyle name="Navadno 3 3 2 2 2 4 3" xfId="4751"/>
    <cellStyle name="Navadno 3 3 2 2 2 4 3 2" xfId="8977"/>
    <cellStyle name="Navadno 3 3 2 2 2 4 3 2 2" xfId="23135"/>
    <cellStyle name="Navadno 3 3 2 2 2 4 3 3" xfId="13203"/>
    <cellStyle name="Navadno 3 3 2 2 2 4 3 3 2" xfId="27361"/>
    <cellStyle name="Navadno 3 3 2 2 2 4 3 4" xfId="17461"/>
    <cellStyle name="Navadno 3 3 2 2 2 4 3 5" xfId="29974"/>
    <cellStyle name="Navadno 3 3 2 2 2 4 3 6" xfId="32290"/>
    <cellStyle name="Navadno 3 3 2 2 2 4 4" xfId="3343"/>
    <cellStyle name="Navadno 3 3 2 2 2 4 4 2" xfId="7569"/>
    <cellStyle name="Navadno 3 3 2 2 2 4 4 2 2" xfId="21727"/>
    <cellStyle name="Navadno 3 3 2 2 2 4 4 3" xfId="11795"/>
    <cellStyle name="Navadno 3 3 2 2 2 4 4 3 2" xfId="25953"/>
    <cellStyle name="Navadno 3 3 2 2 2 4 4 4" xfId="16053"/>
    <cellStyle name="Navadno 3 3 2 2 2 4 4 5" xfId="29286"/>
    <cellStyle name="Navadno 3 3 2 2 2 4 4 6" xfId="32291"/>
    <cellStyle name="Navadno 3 3 2 2 2 4 5" xfId="1935"/>
    <cellStyle name="Navadno 3 3 2 2 2 4 5 2" xfId="18877"/>
    <cellStyle name="Navadno 3 3 2 2 2 4 6" xfId="6161"/>
    <cellStyle name="Navadno 3 3 2 2 2 4 6 2" xfId="20319"/>
    <cellStyle name="Navadno 3 3 2 2 2 4 7" xfId="10387"/>
    <cellStyle name="Navadno 3 3 2 2 2 4 7 2" xfId="24545"/>
    <cellStyle name="Navadno 3 3 2 2 2 4 8" xfId="14645"/>
    <cellStyle name="Navadno 3 3 2 2 2 4 9" xfId="28566"/>
    <cellStyle name="Navadno 3 3 2 2 2 5" xfId="842"/>
    <cellStyle name="Navadno 3 3 2 2 2 5 10" xfId="32292"/>
    <cellStyle name="Navadno 3 3 2 2 2 5 2" xfId="5103"/>
    <cellStyle name="Navadno 3 3 2 2 2 5 2 2" xfId="9329"/>
    <cellStyle name="Navadno 3 3 2 2 2 5 2 2 2" xfId="23487"/>
    <cellStyle name="Navadno 3 3 2 2 2 5 2 3" xfId="13555"/>
    <cellStyle name="Navadno 3 3 2 2 2 5 2 3 2" xfId="27713"/>
    <cellStyle name="Navadno 3 3 2 2 2 5 2 4" xfId="17813"/>
    <cellStyle name="Navadno 3 3 2 2 2 5 2 5" xfId="30150"/>
    <cellStyle name="Navadno 3 3 2 2 2 5 2 6" xfId="32293"/>
    <cellStyle name="Navadno 3 3 2 2 2 5 3" xfId="3695"/>
    <cellStyle name="Navadno 3 3 2 2 2 5 3 2" xfId="7921"/>
    <cellStyle name="Navadno 3 3 2 2 2 5 3 2 2" xfId="22079"/>
    <cellStyle name="Navadno 3 3 2 2 2 5 3 3" xfId="12147"/>
    <cellStyle name="Navadno 3 3 2 2 2 5 3 3 2" xfId="26305"/>
    <cellStyle name="Navadno 3 3 2 2 2 5 3 4" xfId="16405"/>
    <cellStyle name="Navadno 3 3 2 2 2 5 3 5" xfId="29462"/>
    <cellStyle name="Navadno 3 3 2 2 2 5 3 6" xfId="32294"/>
    <cellStyle name="Navadno 3 3 2 2 2 5 4" xfId="2287"/>
    <cellStyle name="Navadno 3 3 2 2 2 5 4 2" xfId="19229"/>
    <cellStyle name="Navadno 3 3 2 2 2 5 5" xfId="6513"/>
    <cellStyle name="Navadno 3 3 2 2 2 5 5 2" xfId="20671"/>
    <cellStyle name="Navadno 3 3 2 2 2 5 6" xfId="10739"/>
    <cellStyle name="Navadno 3 3 2 2 2 5 6 2" xfId="24897"/>
    <cellStyle name="Navadno 3 3 2 2 2 5 7" xfId="14997"/>
    <cellStyle name="Navadno 3 3 2 2 2 5 8" xfId="28742"/>
    <cellStyle name="Navadno 3 3 2 2 2 5 9" xfId="30854"/>
    <cellStyle name="Navadno 3 3 2 2 2 6" xfId="4367"/>
    <cellStyle name="Navadno 3 3 2 2 2 6 2" xfId="8593"/>
    <cellStyle name="Navadno 3 3 2 2 2 6 2 2" xfId="22751"/>
    <cellStyle name="Navadno 3 3 2 2 2 6 3" xfId="12819"/>
    <cellStyle name="Navadno 3 3 2 2 2 6 3 2" xfId="26977"/>
    <cellStyle name="Navadno 3 3 2 2 2 6 4" xfId="17077"/>
    <cellStyle name="Navadno 3 3 2 2 2 6 5" xfId="29782"/>
    <cellStyle name="Navadno 3 3 2 2 2 6 6" xfId="32295"/>
    <cellStyle name="Navadno 3 3 2 2 2 7" xfId="2959"/>
    <cellStyle name="Navadno 3 3 2 2 2 7 2" xfId="7185"/>
    <cellStyle name="Navadno 3 3 2 2 2 7 2 2" xfId="21343"/>
    <cellStyle name="Navadno 3 3 2 2 2 7 3" xfId="11411"/>
    <cellStyle name="Navadno 3 3 2 2 2 7 3 2" xfId="25569"/>
    <cellStyle name="Navadno 3 3 2 2 2 7 4" xfId="15669"/>
    <cellStyle name="Navadno 3 3 2 2 2 7 5" xfId="29094"/>
    <cellStyle name="Navadno 3 3 2 2 2 7 6" xfId="32296"/>
    <cellStyle name="Navadno 3 3 2 2 2 8" xfId="1519"/>
    <cellStyle name="Navadno 3 3 2 2 2 8 2" xfId="18461"/>
    <cellStyle name="Navadno 3 3 2 2 2 9" xfId="5745"/>
    <cellStyle name="Navadno 3 3 2 2 2 9 2" xfId="19903"/>
    <cellStyle name="Navadno 3 3 2 2 3" xfId="137"/>
    <cellStyle name="Navadno 3 3 2 2 3 10" xfId="14293"/>
    <cellStyle name="Navadno 3 3 2 2 3 11" xfId="28390"/>
    <cellStyle name="Navadno 3 3 2 2 3 12" xfId="30502"/>
    <cellStyle name="Navadno 3 3 2 2 3 13" xfId="32297"/>
    <cellStyle name="Navadno 3 3 2 2 3 2" xfId="297"/>
    <cellStyle name="Navadno 3 3 2 2 3 2 10" xfId="28486"/>
    <cellStyle name="Navadno 3 3 2 2 3 2 11" xfId="30582"/>
    <cellStyle name="Navadno 3 3 2 2 3 2 12" xfId="32298"/>
    <cellStyle name="Navadno 3 3 2 2 3 2 2" xfId="650"/>
    <cellStyle name="Navadno 3 3 2 2 3 2 2 10" xfId="30758"/>
    <cellStyle name="Navadno 3 3 2 2 3 2 2 11" xfId="32299"/>
    <cellStyle name="Navadno 3 3 2 2 3 2 2 2" xfId="1354"/>
    <cellStyle name="Navadno 3 3 2 2 3 2 2 2 10" xfId="32300"/>
    <cellStyle name="Navadno 3 3 2 2 3 2 2 2 2" xfId="5615"/>
    <cellStyle name="Navadno 3 3 2 2 3 2 2 2 2 2" xfId="9841"/>
    <cellStyle name="Navadno 3 3 2 2 3 2 2 2 2 2 2" xfId="23999"/>
    <cellStyle name="Navadno 3 3 2 2 3 2 2 2 2 3" xfId="14067"/>
    <cellStyle name="Navadno 3 3 2 2 3 2 2 2 2 3 2" xfId="28225"/>
    <cellStyle name="Navadno 3 3 2 2 3 2 2 2 2 4" xfId="18325"/>
    <cellStyle name="Navadno 3 3 2 2 3 2 2 2 2 5" xfId="30406"/>
    <cellStyle name="Navadno 3 3 2 2 3 2 2 2 2 6" xfId="32301"/>
    <cellStyle name="Navadno 3 3 2 2 3 2 2 2 3" xfId="4207"/>
    <cellStyle name="Navadno 3 3 2 2 3 2 2 2 3 2" xfId="8433"/>
    <cellStyle name="Navadno 3 3 2 2 3 2 2 2 3 2 2" xfId="22591"/>
    <cellStyle name="Navadno 3 3 2 2 3 2 2 2 3 3" xfId="12659"/>
    <cellStyle name="Navadno 3 3 2 2 3 2 2 2 3 3 2" xfId="26817"/>
    <cellStyle name="Navadno 3 3 2 2 3 2 2 2 3 4" xfId="16917"/>
    <cellStyle name="Navadno 3 3 2 2 3 2 2 2 3 5" xfId="29718"/>
    <cellStyle name="Navadno 3 3 2 2 3 2 2 2 3 6" xfId="32302"/>
    <cellStyle name="Navadno 3 3 2 2 3 2 2 2 4" xfId="2799"/>
    <cellStyle name="Navadno 3 3 2 2 3 2 2 2 4 2" xfId="19741"/>
    <cellStyle name="Navadno 3 3 2 2 3 2 2 2 5" xfId="7025"/>
    <cellStyle name="Navadno 3 3 2 2 3 2 2 2 5 2" xfId="21183"/>
    <cellStyle name="Navadno 3 3 2 2 3 2 2 2 6" xfId="11251"/>
    <cellStyle name="Navadno 3 3 2 2 3 2 2 2 6 2" xfId="25409"/>
    <cellStyle name="Navadno 3 3 2 2 3 2 2 2 7" xfId="15509"/>
    <cellStyle name="Navadno 3 3 2 2 3 2 2 2 8" xfId="28998"/>
    <cellStyle name="Navadno 3 3 2 2 3 2 2 2 9" xfId="31110"/>
    <cellStyle name="Navadno 3 3 2 2 3 2 2 3" xfId="4911"/>
    <cellStyle name="Navadno 3 3 2 2 3 2 2 3 2" xfId="9137"/>
    <cellStyle name="Navadno 3 3 2 2 3 2 2 3 2 2" xfId="23295"/>
    <cellStyle name="Navadno 3 3 2 2 3 2 2 3 3" xfId="13363"/>
    <cellStyle name="Navadno 3 3 2 2 3 2 2 3 3 2" xfId="27521"/>
    <cellStyle name="Navadno 3 3 2 2 3 2 2 3 4" xfId="17621"/>
    <cellStyle name="Navadno 3 3 2 2 3 2 2 3 5" xfId="30054"/>
    <cellStyle name="Navadno 3 3 2 2 3 2 2 3 6" xfId="32303"/>
    <cellStyle name="Navadno 3 3 2 2 3 2 2 4" xfId="3503"/>
    <cellStyle name="Navadno 3 3 2 2 3 2 2 4 2" xfId="7729"/>
    <cellStyle name="Navadno 3 3 2 2 3 2 2 4 2 2" xfId="21887"/>
    <cellStyle name="Navadno 3 3 2 2 3 2 2 4 3" xfId="11955"/>
    <cellStyle name="Navadno 3 3 2 2 3 2 2 4 3 2" xfId="26113"/>
    <cellStyle name="Navadno 3 3 2 2 3 2 2 4 4" xfId="16213"/>
    <cellStyle name="Navadno 3 3 2 2 3 2 2 4 5" xfId="29366"/>
    <cellStyle name="Navadno 3 3 2 2 3 2 2 4 6" xfId="32304"/>
    <cellStyle name="Navadno 3 3 2 2 3 2 2 5" xfId="2095"/>
    <cellStyle name="Navadno 3 3 2 2 3 2 2 5 2" xfId="19037"/>
    <cellStyle name="Navadno 3 3 2 2 3 2 2 6" xfId="6321"/>
    <cellStyle name="Navadno 3 3 2 2 3 2 2 6 2" xfId="20479"/>
    <cellStyle name="Navadno 3 3 2 2 3 2 2 7" xfId="10547"/>
    <cellStyle name="Navadno 3 3 2 2 3 2 2 7 2" xfId="24705"/>
    <cellStyle name="Navadno 3 3 2 2 3 2 2 8" xfId="14805"/>
    <cellStyle name="Navadno 3 3 2 2 3 2 2 9" xfId="28646"/>
    <cellStyle name="Navadno 3 3 2 2 3 2 3" xfId="1002"/>
    <cellStyle name="Navadno 3 3 2 2 3 2 3 10" xfId="32305"/>
    <cellStyle name="Navadno 3 3 2 2 3 2 3 2" xfId="5263"/>
    <cellStyle name="Navadno 3 3 2 2 3 2 3 2 2" xfId="9489"/>
    <cellStyle name="Navadno 3 3 2 2 3 2 3 2 2 2" xfId="23647"/>
    <cellStyle name="Navadno 3 3 2 2 3 2 3 2 3" xfId="13715"/>
    <cellStyle name="Navadno 3 3 2 2 3 2 3 2 3 2" xfId="27873"/>
    <cellStyle name="Navadno 3 3 2 2 3 2 3 2 4" xfId="17973"/>
    <cellStyle name="Navadno 3 3 2 2 3 2 3 2 5" xfId="30230"/>
    <cellStyle name="Navadno 3 3 2 2 3 2 3 2 6" xfId="32306"/>
    <cellStyle name="Navadno 3 3 2 2 3 2 3 3" xfId="3855"/>
    <cellStyle name="Navadno 3 3 2 2 3 2 3 3 2" xfId="8081"/>
    <cellStyle name="Navadno 3 3 2 2 3 2 3 3 2 2" xfId="22239"/>
    <cellStyle name="Navadno 3 3 2 2 3 2 3 3 3" xfId="12307"/>
    <cellStyle name="Navadno 3 3 2 2 3 2 3 3 3 2" xfId="26465"/>
    <cellStyle name="Navadno 3 3 2 2 3 2 3 3 4" xfId="16565"/>
    <cellStyle name="Navadno 3 3 2 2 3 2 3 3 5" xfId="29542"/>
    <cellStyle name="Navadno 3 3 2 2 3 2 3 3 6" xfId="32307"/>
    <cellStyle name="Navadno 3 3 2 2 3 2 3 4" xfId="2447"/>
    <cellStyle name="Navadno 3 3 2 2 3 2 3 4 2" xfId="19389"/>
    <cellStyle name="Navadno 3 3 2 2 3 2 3 5" xfId="6673"/>
    <cellStyle name="Navadno 3 3 2 2 3 2 3 5 2" xfId="20831"/>
    <cellStyle name="Navadno 3 3 2 2 3 2 3 6" xfId="10899"/>
    <cellStyle name="Navadno 3 3 2 2 3 2 3 6 2" xfId="25057"/>
    <cellStyle name="Navadno 3 3 2 2 3 2 3 7" xfId="15157"/>
    <cellStyle name="Navadno 3 3 2 2 3 2 3 8" xfId="28822"/>
    <cellStyle name="Navadno 3 3 2 2 3 2 3 9" xfId="30934"/>
    <cellStyle name="Navadno 3 3 2 2 3 2 4" xfId="4559"/>
    <cellStyle name="Navadno 3 3 2 2 3 2 4 2" xfId="8785"/>
    <cellStyle name="Navadno 3 3 2 2 3 2 4 2 2" xfId="22943"/>
    <cellStyle name="Navadno 3 3 2 2 3 2 4 3" xfId="13011"/>
    <cellStyle name="Navadno 3 3 2 2 3 2 4 3 2" xfId="27169"/>
    <cellStyle name="Navadno 3 3 2 2 3 2 4 4" xfId="17269"/>
    <cellStyle name="Navadno 3 3 2 2 3 2 4 5" xfId="29878"/>
    <cellStyle name="Navadno 3 3 2 2 3 2 4 6" xfId="32308"/>
    <cellStyle name="Navadno 3 3 2 2 3 2 5" xfId="3151"/>
    <cellStyle name="Navadno 3 3 2 2 3 2 5 2" xfId="7377"/>
    <cellStyle name="Navadno 3 3 2 2 3 2 5 2 2" xfId="21535"/>
    <cellStyle name="Navadno 3 3 2 2 3 2 5 3" xfId="11603"/>
    <cellStyle name="Navadno 3 3 2 2 3 2 5 3 2" xfId="25761"/>
    <cellStyle name="Navadno 3 3 2 2 3 2 5 4" xfId="15861"/>
    <cellStyle name="Navadno 3 3 2 2 3 2 5 5" xfId="29190"/>
    <cellStyle name="Navadno 3 3 2 2 3 2 5 6" xfId="32309"/>
    <cellStyle name="Navadno 3 3 2 2 3 2 6" xfId="1743"/>
    <cellStyle name="Navadno 3 3 2 2 3 2 6 2" xfId="18685"/>
    <cellStyle name="Navadno 3 3 2 2 3 2 7" xfId="5969"/>
    <cellStyle name="Navadno 3 3 2 2 3 2 7 2" xfId="20127"/>
    <cellStyle name="Navadno 3 3 2 2 3 2 8" xfId="10195"/>
    <cellStyle name="Navadno 3 3 2 2 3 2 8 2" xfId="24353"/>
    <cellStyle name="Navadno 3 3 2 2 3 2 9" xfId="14453"/>
    <cellStyle name="Navadno 3 3 2 2 3 3" xfId="522"/>
    <cellStyle name="Navadno 3 3 2 2 3 3 10" xfId="30694"/>
    <cellStyle name="Navadno 3 3 2 2 3 3 11" xfId="32310"/>
    <cellStyle name="Navadno 3 3 2 2 3 3 2" xfId="1226"/>
    <cellStyle name="Navadno 3 3 2 2 3 3 2 10" xfId="32311"/>
    <cellStyle name="Navadno 3 3 2 2 3 3 2 2" xfId="5487"/>
    <cellStyle name="Navadno 3 3 2 2 3 3 2 2 2" xfId="9713"/>
    <cellStyle name="Navadno 3 3 2 2 3 3 2 2 2 2" xfId="23871"/>
    <cellStyle name="Navadno 3 3 2 2 3 3 2 2 3" xfId="13939"/>
    <cellStyle name="Navadno 3 3 2 2 3 3 2 2 3 2" xfId="28097"/>
    <cellStyle name="Navadno 3 3 2 2 3 3 2 2 4" xfId="18197"/>
    <cellStyle name="Navadno 3 3 2 2 3 3 2 2 5" xfId="30342"/>
    <cellStyle name="Navadno 3 3 2 2 3 3 2 2 6" xfId="32312"/>
    <cellStyle name="Navadno 3 3 2 2 3 3 2 3" xfId="4079"/>
    <cellStyle name="Navadno 3 3 2 2 3 3 2 3 2" xfId="8305"/>
    <cellStyle name="Navadno 3 3 2 2 3 3 2 3 2 2" xfId="22463"/>
    <cellStyle name="Navadno 3 3 2 2 3 3 2 3 3" xfId="12531"/>
    <cellStyle name="Navadno 3 3 2 2 3 3 2 3 3 2" xfId="26689"/>
    <cellStyle name="Navadno 3 3 2 2 3 3 2 3 4" xfId="16789"/>
    <cellStyle name="Navadno 3 3 2 2 3 3 2 3 5" xfId="29654"/>
    <cellStyle name="Navadno 3 3 2 2 3 3 2 3 6" xfId="32313"/>
    <cellStyle name="Navadno 3 3 2 2 3 3 2 4" xfId="2671"/>
    <cellStyle name="Navadno 3 3 2 2 3 3 2 4 2" xfId="19613"/>
    <cellStyle name="Navadno 3 3 2 2 3 3 2 5" xfId="6897"/>
    <cellStyle name="Navadno 3 3 2 2 3 3 2 5 2" xfId="21055"/>
    <cellStyle name="Navadno 3 3 2 2 3 3 2 6" xfId="11123"/>
    <cellStyle name="Navadno 3 3 2 2 3 3 2 6 2" xfId="25281"/>
    <cellStyle name="Navadno 3 3 2 2 3 3 2 7" xfId="15381"/>
    <cellStyle name="Navadno 3 3 2 2 3 3 2 8" xfId="28934"/>
    <cellStyle name="Navadno 3 3 2 2 3 3 2 9" xfId="31046"/>
    <cellStyle name="Navadno 3 3 2 2 3 3 3" xfId="4783"/>
    <cellStyle name="Navadno 3 3 2 2 3 3 3 2" xfId="9009"/>
    <cellStyle name="Navadno 3 3 2 2 3 3 3 2 2" xfId="23167"/>
    <cellStyle name="Navadno 3 3 2 2 3 3 3 3" xfId="13235"/>
    <cellStyle name="Navadno 3 3 2 2 3 3 3 3 2" xfId="27393"/>
    <cellStyle name="Navadno 3 3 2 2 3 3 3 4" xfId="17493"/>
    <cellStyle name="Navadno 3 3 2 2 3 3 3 5" xfId="29990"/>
    <cellStyle name="Navadno 3 3 2 2 3 3 3 6" xfId="32314"/>
    <cellStyle name="Navadno 3 3 2 2 3 3 4" xfId="3375"/>
    <cellStyle name="Navadno 3 3 2 2 3 3 4 2" xfId="7601"/>
    <cellStyle name="Navadno 3 3 2 2 3 3 4 2 2" xfId="21759"/>
    <cellStyle name="Navadno 3 3 2 2 3 3 4 3" xfId="11827"/>
    <cellStyle name="Navadno 3 3 2 2 3 3 4 3 2" xfId="25985"/>
    <cellStyle name="Navadno 3 3 2 2 3 3 4 4" xfId="16085"/>
    <cellStyle name="Navadno 3 3 2 2 3 3 4 5" xfId="29302"/>
    <cellStyle name="Navadno 3 3 2 2 3 3 4 6" xfId="32315"/>
    <cellStyle name="Navadno 3 3 2 2 3 3 5" xfId="1967"/>
    <cellStyle name="Navadno 3 3 2 2 3 3 5 2" xfId="18909"/>
    <cellStyle name="Navadno 3 3 2 2 3 3 6" xfId="6193"/>
    <cellStyle name="Navadno 3 3 2 2 3 3 6 2" xfId="20351"/>
    <cellStyle name="Navadno 3 3 2 2 3 3 7" xfId="10419"/>
    <cellStyle name="Navadno 3 3 2 2 3 3 7 2" xfId="24577"/>
    <cellStyle name="Navadno 3 3 2 2 3 3 8" xfId="14677"/>
    <cellStyle name="Navadno 3 3 2 2 3 3 9" xfId="28582"/>
    <cellStyle name="Navadno 3 3 2 2 3 4" xfId="874"/>
    <cellStyle name="Navadno 3 3 2 2 3 4 10" xfId="32316"/>
    <cellStyle name="Navadno 3 3 2 2 3 4 2" xfId="5135"/>
    <cellStyle name="Navadno 3 3 2 2 3 4 2 2" xfId="9361"/>
    <cellStyle name="Navadno 3 3 2 2 3 4 2 2 2" xfId="23519"/>
    <cellStyle name="Navadno 3 3 2 2 3 4 2 3" xfId="13587"/>
    <cellStyle name="Navadno 3 3 2 2 3 4 2 3 2" xfId="27745"/>
    <cellStyle name="Navadno 3 3 2 2 3 4 2 4" xfId="17845"/>
    <cellStyle name="Navadno 3 3 2 2 3 4 2 5" xfId="30166"/>
    <cellStyle name="Navadno 3 3 2 2 3 4 2 6" xfId="32317"/>
    <cellStyle name="Navadno 3 3 2 2 3 4 3" xfId="3727"/>
    <cellStyle name="Navadno 3 3 2 2 3 4 3 2" xfId="7953"/>
    <cellStyle name="Navadno 3 3 2 2 3 4 3 2 2" xfId="22111"/>
    <cellStyle name="Navadno 3 3 2 2 3 4 3 3" xfId="12179"/>
    <cellStyle name="Navadno 3 3 2 2 3 4 3 3 2" xfId="26337"/>
    <cellStyle name="Navadno 3 3 2 2 3 4 3 4" xfId="16437"/>
    <cellStyle name="Navadno 3 3 2 2 3 4 3 5" xfId="29478"/>
    <cellStyle name="Navadno 3 3 2 2 3 4 3 6" xfId="32318"/>
    <cellStyle name="Navadno 3 3 2 2 3 4 4" xfId="2319"/>
    <cellStyle name="Navadno 3 3 2 2 3 4 4 2" xfId="19261"/>
    <cellStyle name="Navadno 3 3 2 2 3 4 5" xfId="6545"/>
    <cellStyle name="Navadno 3 3 2 2 3 4 5 2" xfId="20703"/>
    <cellStyle name="Navadno 3 3 2 2 3 4 6" xfId="10771"/>
    <cellStyle name="Navadno 3 3 2 2 3 4 6 2" xfId="24929"/>
    <cellStyle name="Navadno 3 3 2 2 3 4 7" xfId="15029"/>
    <cellStyle name="Navadno 3 3 2 2 3 4 8" xfId="28758"/>
    <cellStyle name="Navadno 3 3 2 2 3 4 9" xfId="30870"/>
    <cellStyle name="Navadno 3 3 2 2 3 5" xfId="4399"/>
    <cellStyle name="Navadno 3 3 2 2 3 5 2" xfId="8625"/>
    <cellStyle name="Navadno 3 3 2 2 3 5 2 2" xfId="22783"/>
    <cellStyle name="Navadno 3 3 2 2 3 5 3" xfId="12851"/>
    <cellStyle name="Navadno 3 3 2 2 3 5 3 2" xfId="27009"/>
    <cellStyle name="Navadno 3 3 2 2 3 5 4" xfId="17109"/>
    <cellStyle name="Navadno 3 3 2 2 3 5 5" xfId="29798"/>
    <cellStyle name="Navadno 3 3 2 2 3 5 6" xfId="32319"/>
    <cellStyle name="Navadno 3 3 2 2 3 6" xfId="2991"/>
    <cellStyle name="Navadno 3 3 2 2 3 6 2" xfId="7217"/>
    <cellStyle name="Navadno 3 3 2 2 3 6 2 2" xfId="21375"/>
    <cellStyle name="Navadno 3 3 2 2 3 6 3" xfId="11443"/>
    <cellStyle name="Navadno 3 3 2 2 3 6 3 2" xfId="25601"/>
    <cellStyle name="Navadno 3 3 2 2 3 6 4" xfId="15701"/>
    <cellStyle name="Navadno 3 3 2 2 3 6 5" xfId="29110"/>
    <cellStyle name="Navadno 3 3 2 2 3 6 6" xfId="32320"/>
    <cellStyle name="Navadno 3 3 2 2 3 7" xfId="1583"/>
    <cellStyle name="Navadno 3 3 2 2 3 7 2" xfId="18525"/>
    <cellStyle name="Navadno 3 3 2 2 3 8" xfId="5809"/>
    <cellStyle name="Navadno 3 3 2 2 3 8 2" xfId="19967"/>
    <cellStyle name="Navadno 3 3 2 2 3 9" xfId="10035"/>
    <cellStyle name="Navadno 3 3 2 2 3 9 2" xfId="24193"/>
    <cellStyle name="Navadno 3 3 2 2 4" xfId="67"/>
    <cellStyle name="Navadno 3 3 2 2 4 10" xfId="14261"/>
    <cellStyle name="Navadno 3 3 2 2 4 11" xfId="28358"/>
    <cellStyle name="Navadno 3 3 2 2 4 12" xfId="30470"/>
    <cellStyle name="Navadno 3 3 2 2 4 13" xfId="32321"/>
    <cellStyle name="Navadno 3 3 2 2 4 2" xfId="233"/>
    <cellStyle name="Navadno 3 3 2 2 4 2 10" xfId="28470"/>
    <cellStyle name="Navadno 3 3 2 2 4 2 11" xfId="30550"/>
    <cellStyle name="Navadno 3 3 2 2 4 2 12" xfId="32322"/>
    <cellStyle name="Navadno 3 3 2 2 4 2 2" xfId="586"/>
    <cellStyle name="Navadno 3 3 2 2 4 2 2 10" xfId="30726"/>
    <cellStyle name="Navadno 3 3 2 2 4 2 2 11" xfId="32323"/>
    <cellStyle name="Navadno 3 3 2 2 4 2 2 2" xfId="1290"/>
    <cellStyle name="Navadno 3 3 2 2 4 2 2 2 10" xfId="32324"/>
    <cellStyle name="Navadno 3 3 2 2 4 2 2 2 2" xfId="5551"/>
    <cellStyle name="Navadno 3 3 2 2 4 2 2 2 2 2" xfId="9777"/>
    <cellStyle name="Navadno 3 3 2 2 4 2 2 2 2 2 2" xfId="23935"/>
    <cellStyle name="Navadno 3 3 2 2 4 2 2 2 2 3" xfId="14003"/>
    <cellStyle name="Navadno 3 3 2 2 4 2 2 2 2 3 2" xfId="28161"/>
    <cellStyle name="Navadno 3 3 2 2 4 2 2 2 2 4" xfId="18261"/>
    <cellStyle name="Navadno 3 3 2 2 4 2 2 2 2 5" xfId="30374"/>
    <cellStyle name="Navadno 3 3 2 2 4 2 2 2 2 6" xfId="32325"/>
    <cellStyle name="Navadno 3 3 2 2 4 2 2 2 3" xfId="4143"/>
    <cellStyle name="Navadno 3 3 2 2 4 2 2 2 3 2" xfId="8369"/>
    <cellStyle name="Navadno 3 3 2 2 4 2 2 2 3 2 2" xfId="22527"/>
    <cellStyle name="Navadno 3 3 2 2 4 2 2 2 3 3" xfId="12595"/>
    <cellStyle name="Navadno 3 3 2 2 4 2 2 2 3 3 2" xfId="26753"/>
    <cellStyle name="Navadno 3 3 2 2 4 2 2 2 3 4" xfId="16853"/>
    <cellStyle name="Navadno 3 3 2 2 4 2 2 2 3 5" xfId="29686"/>
    <cellStyle name="Navadno 3 3 2 2 4 2 2 2 3 6" xfId="32326"/>
    <cellStyle name="Navadno 3 3 2 2 4 2 2 2 4" xfId="2735"/>
    <cellStyle name="Navadno 3 3 2 2 4 2 2 2 4 2" xfId="19677"/>
    <cellStyle name="Navadno 3 3 2 2 4 2 2 2 5" xfId="6961"/>
    <cellStyle name="Navadno 3 3 2 2 4 2 2 2 5 2" xfId="21119"/>
    <cellStyle name="Navadno 3 3 2 2 4 2 2 2 6" xfId="11187"/>
    <cellStyle name="Navadno 3 3 2 2 4 2 2 2 6 2" xfId="25345"/>
    <cellStyle name="Navadno 3 3 2 2 4 2 2 2 7" xfId="15445"/>
    <cellStyle name="Navadno 3 3 2 2 4 2 2 2 8" xfId="28966"/>
    <cellStyle name="Navadno 3 3 2 2 4 2 2 2 9" xfId="31078"/>
    <cellStyle name="Navadno 3 3 2 2 4 2 2 3" xfId="4847"/>
    <cellStyle name="Navadno 3 3 2 2 4 2 2 3 2" xfId="9073"/>
    <cellStyle name="Navadno 3 3 2 2 4 2 2 3 2 2" xfId="23231"/>
    <cellStyle name="Navadno 3 3 2 2 4 2 2 3 3" xfId="13299"/>
    <cellStyle name="Navadno 3 3 2 2 4 2 2 3 3 2" xfId="27457"/>
    <cellStyle name="Navadno 3 3 2 2 4 2 2 3 4" xfId="17557"/>
    <cellStyle name="Navadno 3 3 2 2 4 2 2 3 5" xfId="30022"/>
    <cellStyle name="Navadno 3 3 2 2 4 2 2 3 6" xfId="32327"/>
    <cellStyle name="Navadno 3 3 2 2 4 2 2 4" xfId="3439"/>
    <cellStyle name="Navadno 3 3 2 2 4 2 2 4 2" xfId="7665"/>
    <cellStyle name="Navadno 3 3 2 2 4 2 2 4 2 2" xfId="21823"/>
    <cellStyle name="Navadno 3 3 2 2 4 2 2 4 3" xfId="11891"/>
    <cellStyle name="Navadno 3 3 2 2 4 2 2 4 3 2" xfId="26049"/>
    <cellStyle name="Navadno 3 3 2 2 4 2 2 4 4" xfId="16149"/>
    <cellStyle name="Navadno 3 3 2 2 4 2 2 4 5" xfId="29334"/>
    <cellStyle name="Navadno 3 3 2 2 4 2 2 4 6" xfId="32328"/>
    <cellStyle name="Navadno 3 3 2 2 4 2 2 5" xfId="2031"/>
    <cellStyle name="Navadno 3 3 2 2 4 2 2 5 2" xfId="18973"/>
    <cellStyle name="Navadno 3 3 2 2 4 2 2 6" xfId="6257"/>
    <cellStyle name="Navadno 3 3 2 2 4 2 2 6 2" xfId="20415"/>
    <cellStyle name="Navadno 3 3 2 2 4 2 2 7" xfId="10483"/>
    <cellStyle name="Navadno 3 3 2 2 4 2 2 7 2" xfId="24641"/>
    <cellStyle name="Navadno 3 3 2 2 4 2 2 8" xfId="14741"/>
    <cellStyle name="Navadno 3 3 2 2 4 2 2 9" xfId="28614"/>
    <cellStyle name="Navadno 3 3 2 2 4 2 3" xfId="938"/>
    <cellStyle name="Navadno 3 3 2 2 4 2 3 10" xfId="32329"/>
    <cellStyle name="Navadno 3 3 2 2 4 2 3 2" xfId="5199"/>
    <cellStyle name="Navadno 3 3 2 2 4 2 3 2 2" xfId="9425"/>
    <cellStyle name="Navadno 3 3 2 2 4 2 3 2 2 2" xfId="23583"/>
    <cellStyle name="Navadno 3 3 2 2 4 2 3 2 3" xfId="13651"/>
    <cellStyle name="Navadno 3 3 2 2 4 2 3 2 3 2" xfId="27809"/>
    <cellStyle name="Navadno 3 3 2 2 4 2 3 2 4" xfId="17909"/>
    <cellStyle name="Navadno 3 3 2 2 4 2 3 2 5" xfId="30198"/>
    <cellStyle name="Navadno 3 3 2 2 4 2 3 2 6" xfId="32330"/>
    <cellStyle name="Navadno 3 3 2 2 4 2 3 3" xfId="3791"/>
    <cellStyle name="Navadno 3 3 2 2 4 2 3 3 2" xfId="8017"/>
    <cellStyle name="Navadno 3 3 2 2 4 2 3 3 2 2" xfId="22175"/>
    <cellStyle name="Navadno 3 3 2 2 4 2 3 3 3" xfId="12243"/>
    <cellStyle name="Navadno 3 3 2 2 4 2 3 3 3 2" xfId="26401"/>
    <cellStyle name="Navadno 3 3 2 2 4 2 3 3 4" xfId="16501"/>
    <cellStyle name="Navadno 3 3 2 2 4 2 3 3 5" xfId="29510"/>
    <cellStyle name="Navadno 3 3 2 2 4 2 3 3 6" xfId="32331"/>
    <cellStyle name="Navadno 3 3 2 2 4 2 3 4" xfId="2383"/>
    <cellStyle name="Navadno 3 3 2 2 4 2 3 4 2" xfId="19325"/>
    <cellStyle name="Navadno 3 3 2 2 4 2 3 5" xfId="6609"/>
    <cellStyle name="Navadno 3 3 2 2 4 2 3 5 2" xfId="20767"/>
    <cellStyle name="Navadno 3 3 2 2 4 2 3 6" xfId="10835"/>
    <cellStyle name="Navadno 3 3 2 2 4 2 3 6 2" xfId="24993"/>
    <cellStyle name="Navadno 3 3 2 2 4 2 3 7" xfId="15093"/>
    <cellStyle name="Navadno 3 3 2 2 4 2 3 8" xfId="28790"/>
    <cellStyle name="Navadno 3 3 2 2 4 2 3 9" xfId="30902"/>
    <cellStyle name="Navadno 3 3 2 2 4 2 4" xfId="4495"/>
    <cellStyle name="Navadno 3 3 2 2 4 2 4 2" xfId="8721"/>
    <cellStyle name="Navadno 3 3 2 2 4 2 4 2 2" xfId="22879"/>
    <cellStyle name="Navadno 3 3 2 2 4 2 4 3" xfId="12947"/>
    <cellStyle name="Navadno 3 3 2 2 4 2 4 3 2" xfId="27105"/>
    <cellStyle name="Navadno 3 3 2 2 4 2 4 4" xfId="17205"/>
    <cellStyle name="Navadno 3 3 2 2 4 2 4 5" xfId="29846"/>
    <cellStyle name="Navadno 3 3 2 2 4 2 4 6" xfId="32332"/>
    <cellStyle name="Navadno 3 3 2 2 4 2 5" xfId="3087"/>
    <cellStyle name="Navadno 3 3 2 2 4 2 5 2" xfId="7313"/>
    <cellStyle name="Navadno 3 3 2 2 4 2 5 2 2" xfId="21471"/>
    <cellStyle name="Navadno 3 3 2 2 4 2 5 3" xfId="11539"/>
    <cellStyle name="Navadno 3 3 2 2 4 2 5 3 2" xfId="25697"/>
    <cellStyle name="Navadno 3 3 2 2 4 2 5 4" xfId="15797"/>
    <cellStyle name="Navadno 3 3 2 2 4 2 5 5" xfId="29158"/>
    <cellStyle name="Navadno 3 3 2 2 4 2 5 6" xfId="32333"/>
    <cellStyle name="Navadno 3 3 2 2 4 2 6" xfId="1679"/>
    <cellStyle name="Navadno 3 3 2 2 4 2 6 2" xfId="18621"/>
    <cellStyle name="Navadno 3 3 2 2 4 2 7" xfId="5905"/>
    <cellStyle name="Navadno 3 3 2 2 4 2 7 2" xfId="20063"/>
    <cellStyle name="Navadno 3 3 2 2 4 2 8" xfId="10131"/>
    <cellStyle name="Navadno 3 3 2 2 4 2 8 2" xfId="24289"/>
    <cellStyle name="Navadno 3 3 2 2 4 2 9" xfId="14389"/>
    <cellStyle name="Navadno 3 3 2 2 4 3" xfId="458"/>
    <cellStyle name="Navadno 3 3 2 2 4 3 10" xfId="30662"/>
    <cellStyle name="Navadno 3 3 2 2 4 3 11" xfId="32334"/>
    <cellStyle name="Navadno 3 3 2 2 4 3 2" xfId="1162"/>
    <cellStyle name="Navadno 3 3 2 2 4 3 2 10" xfId="32335"/>
    <cellStyle name="Navadno 3 3 2 2 4 3 2 2" xfId="5423"/>
    <cellStyle name="Navadno 3 3 2 2 4 3 2 2 2" xfId="9649"/>
    <cellStyle name="Navadno 3 3 2 2 4 3 2 2 2 2" xfId="23807"/>
    <cellStyle name="Navadno 3 3 2 2 4 3 2 2 3" xfId="13875"/>
    <cellStyle name="Navadno 3 3 2 2 4 3 2 2 3 2" xfId="28033"/>
    <cellStyle name="Navadno 3 3 2 2 4 3 2 2 4" xfId="18133"/>
    <cellStyle name="Navadno 3 3 2 2 4 3 2 2 5" xfId="30310"/>
    <cellStyle name="Navadno 3 3 2 2 4 3 2 2 6" xfId="32336"/>
    <cellStyle name="Navadno 3 3 2 2 4 3 2 3" xfId="4015"/>
    <cellStyle name="Navadno 3 3 2 2 4 3 2 3 2" xfId="8241"/>
    <cellStyle name="Navadno 3 3 2 2 4 3 2 3 2 2" xfId="22399"/>
    <cellStyle name="Navadno 3 3 2 2 4 3 2 3 3" xfId="12467"/>
    <cellStyle name="Navadno 3 3 2 2 4 3 2 3 3 2" xfId="26625"/>
    <cellStyle name="Navadno 3 3 2 2 4 3 2 3 4" xfId="16725"/>
    <cellStyle name="Navadno 3 3 2 2 4 3 2 3 5" xfId="29622"/>
    <cellStyle name="Navadno 3 3 2 2 4 3 2 3 6" xfId="32337"/>
    <cellStyle name="Navadno 3 3 2 2 4 3 2 4" xfId="2607"/>
    <cellStyle name="Navadno 3 3 2 2 4 3 2 4 2" xfId="19549"/>
    <cellStyle name="Navadno 3 3 2 2 4 3 2 5" xfId="6833"/>
    <cellStyle name="Navadno 3 3 2 2 4 3 2 5 2" xfId="20991"/>
    <cellStyle name="Navadno 3 3 2 2 4 3 2 6" xfId="11059"/>
    <cellStyle name="Navadno 3 3 2 2 4 3 2 6 2" xfId="25217"/>
    <cellStyle name="Navadno 3 3 2 2 4 3 2 7" xfId="15317"/>
    <cellStyle name="Navadno 3 3 2 2 4 3 2 8" xfId="28902"/>
    <cellStyle name="Navadno 3 3 2 2 4 3 2 9" xfId="31014"/>
    <cellStyle name="Navadno 3 3 2 2 4 3 3" xfId="4719"/>
    <cellStyle name="Navadno 3 3 2 2 4 3 3 2" xfId="8945"/>
    <cellStyle name="Navadno 3 3 2 2 4 3 3 2 2" xfId="23103"/>
    <cellStyle name="Navadno 3 3 2 2 4 3 3 3" xfId="13171"/>
    <cellStyle name="Navadno 3 3 2 2 4 3 3 3 2" xfId="27329"/>
    <cellStyle name="Navadno 3 3 2 2 4 3 3 4" xfId="17429"/>
    <cellStyle name="Navadno 3 3 2 2 4 3 3 5" xfId="29958"/>
    <cellStyle name="Navadno 3 3 2 2 4 3 3 6" xfId="32338"/>
    <cellStyle name="Navadno 3 3 2 2 4 3 4" xfId="3311"/>
    <cellStyle name="Navadno 3 3 2 2 4 3 4 2" xfId="7537"/>
    <cellStyle name="Navadno 3 3 2 2 4 3 4 2 2" xfId="21695"/>
    <cellStyle name="Navadno 3 3 2 2 4 3 4 3" xfId="11763"/>
    <cellStyle name="Navadno 3 3 2 2 4 3 4 3 2" xfId="25921"/>
    <cellStyle name="Navadno 3 3 2 2 4 3 4 4" xfId="16021"/>
    <cellStyle name="Navadno 3 3 2 2 4 3 4 5" xfId="29270"/>
    <cellStyle name="Navadno 3 3 2 2 4 3 4 6" xfId="32339"/>
    <cellStyle name="Navadno 3 3 2 2 4 3 5" xfId="1903"/>
    <cellStyle name="Navadno 3 3 2 2 4 3 5 2" xfId="18845"/>
    <cellStyle name="Navadno 3 3 2 2 4 3 6" xfId="6129"/>
    <cellStyle name="Navadno 3 3 2 2 4 3 6 2" xfId="20287"/>
    <cellStyle name="Navadno 3 3 2 2 4 3 7" xfId="10355"/>
    <cellStyle name="Navadno 3 3 2 2 4 3 7 2" xfId="24513"/>
    <cellStyle name="Navadno 3 3 2 2 4 3 8" xfId="14613"/>
    <cellStyle name="Navadno 3 3 2 2 4 3 9" xfId="28550"/>
    <cellStyle name="Navadno 3 3 2 2 4 4" xfId="810"/>
    <cellStyle name="Navadno 3 3 2 2 4 4 10" xfId="32340"/>
    <cellStyle name="Navadno 3 3 2 2 4 4 2" xfId="5071"/>
    <cellStyle name="Navadno 3 3 2 2 4 4 2 2" xfId="9297"/>
    <cellStyle name="Navadno 3 3 2 2 4 4 2 2 2" xfId="23455"/>
    <cellStyle name="Navadno 3 3 2 2 4 4 2 3" xfId="13523"/>
    <cellStyle name="Navadno 3 3 2 2 4 4 2 3 2" xfId="27681"/>
    <cellStyle name="Navadno 3 3 2 2 4 4 2 4" xfId="17781"/>
    <cellStyle name="Navadno 3 3 2 2 4 4 2 5" xfId="30134"/>
    <cellStyle name="Navadno 3 3 2 2 4 4 2 6" xfId="32341"/>
    <cellStyle name="Navadno 3 3 2 2 4 4 3" xfId="3663"/>
    <cellStyle name="Navadno 3 3 2 2 4 4 3 2" xfId="7889"/>
    <cellStyle name="Navadno 3 3 2 2 4 4 3 2 2" xfId="22047"/>
    <cellStyle name="Navadno 3 3 2 2 4 4 3 3" xfId="12115"/>
    <cellStyle name="Navadno 3 3 2 2 4 4 3 3 2" xfId="26273"/>
    <cellStyle name="Navadno 3 3 2 2 4 4 3 4" xfId="16373"/>
    <cellStyle name="Navadno 3 3 2 2 4 4 3 5" xfId="29446"/>
    <cellStyle name="Navadno 3 3 2 2 4 4 3 6" xfId="32342"/>
    <cellStyle name="Navadno 3 3 2 2 4 4 4" xfId="2255"/>
    <cellStyle name="Navadno 3 3 2 2 4 4 4 2" xfId="19197"/>
    <cellStyle name="Navadno 3 3 2 2 4 4 5" xfId="6481"/>
    <cellStyle name="Navadno 3 3 2 2 4 4 5 2" xfId="20639"/>
    <cellStyle name="Navadno 3 3 2 2 4 4 6" xfId="10707"/>
    <cellStyle name="Navadno 3 3 2 2 4 4 6 2" xfId="24865"/>
    <cellStyle name="Navadno 3 3 2 2 4 4 7" xfId="14965"/>
    <cellStyle name="Navadno 3 3 2 2 4 4 8" xfId="28726"/>
    <cellStyle name="Navadno 3 3 2 2 4 4 9" xfId="30838"/>
    <cellStyle name="Navadno 3 3 2 2 4 5" xfId="4335"/>
    <cellStyle name="Navadno 3 3 2 2 4 5 2" xfId="8561"/>
    <cellStyle name="Navadno 3 3 2 2 4 5 2 2" xfId="22719"/>
    <cellStyle name="Navadno 3 3 2 2 4 5 3" xfId="12787"/>
    <cellStyle name="Navadno 3 3 2 2 4 5 3 2" xfId="26945"/>
    <cellStyle name="Navadno 3 3 2 2 4 5 4" xfId="17045"/>
    <cellStyle name="Navadno 3 3 2 2 4 5 5" xfId="29766"/>
    <cellStyle name="Navadno 3 3 2 2 4 5 6" xfId="32343"/>
    <cellStyle name="Navadno 3 3 2 2 4 6" xfId="2927"/>
    <cellStyle name="Navadno 3 3 2 2 4 6 2" xfId="7153"/>
    <cellStyle name="Navadno 3 3 2 2 4 6 2 2" xfId="21311"/>
    <cellStyle name="Navadno 3 3 2 2 4 6 3" xfId="11379"/>
    <cellStyle name="Navadno 3 3 2 2 4 6 3 2" xfId="25537"/>
    <cellStyle name="Navadno 3 3 2 2 4 6 4" xfId="15637"/>
    <cellStyle name="Navadno 3 3 2 2 4 6 5" xfId="29078"/>
    <cellStyle name="Navadno 3 3 2 2 4 6 6" xfId="32344"/>
    <cellStyle name="Navadno 3 3 2 2 4 7" xfId="1551"/>
    <cellStyle name="Navadno 3 3 2 2 4 7 2" xfId="18493"/>
    <cellStyle name="Navadno 3 3 2 2 4 8" xfId="5777"/>
    <cellStyle name="Navadno 3 3 2 2 4 8 2" xfId="19935"/>
    <cellStyle name="Navadno 3 3 2 2 4 9" xfId="10003"/>
    <cellStyle name="Navadno 3 3 2 2 4 9 2" xfId="24161"/>
    <cellStyle name="Navadno 3 3 2 2 5" xfId="170"/>
    <cellStyle name="Navadno 3 3 2 2 5 10" xfId="28437"/>
    <cellStyle name="Navadno 3 3 2 2 5 11" xfId="30517"/>
    <cellStyle name="Navadno 3 3 2 2 5 12" xfId="32345"/>
    <cellStyle name="Navadno 3 3 2 2 5 2" xfId="555"/>
    <cellStyle name="Navadno 3 3 2 2 5 2 10" xfId="30709"/>
    <cellStyle name="Navadno 3 3 2 2 5 2 11" xfId="32346"/>
    <cellStyle name="Navadno 3 3 2 2 5 2 2" xfId="1259"/>
    <cellStyle name="Navadno 3 3 2 2 5 2 2 10" xfId="32347"/>
    <cellStyle name="Navadno 3 3 2 2 5 2 2 2" xfId="5520"/>
    <cellStyle name="Navadno 3 3 2 2 5 2 2 2 2" xfId="9746"/>
    <cellStyle name="Navadno 3 3 2 2 5 2 2 2 2 2" xfId="23904"/>
    <cellStyle name="Navadno 3 3 2 2 5 2 2 2 3" xfId="13972"/>
    <cellStyle name="Navadno 3 3 2 2 5 2 2 2 3 2" xfId="28130"/>
    <cellStyle name="Navadno 3 3 2 2 5 2 2 2 4" xfId="18230"/>
    <cellStyle name="Navadno 3 3 2 2 5 2 2 2 5" xfId="30357"/>
    <cellStyle name="Navadno 3 3 2 2 5 2 2 2 6" xfId="32348"/>
    <cellStyle name="Navadno 3 3 2 2 5 2 2 3" xfId="4112"/>
    <cellStyle name="Navadno 3 3 2 2 5 2 2 3 2" xfId="8338"/>
    <cellStyle name="Navadno 3 3 2 2 5 2 2 3 2 2" xfId="22496"/>
    <cellStyle name="Navadno 3 3 2 2 5 2 2 3 3" xfId="12564"/>
    <cellStyle name="Navadno 3 3 2 2 5 2 2 3 3 2" xfId="26722"/>
    <cellStyle name="Navadno 3 3 2 2 5 2 2 3 4" xfId="16822"/>
    <cellStyle name="Navadno 3 3 2 2 5 2 2 3 5" xfId="29669"/>
    <cellStyle name="Navadno 3 3 2 2 5 2 2 3 6" xfId="32349"/>
    <cellStyle name="Navadno 3 3 2 2 5 2 2 4" xfId="2704"/>
    <cellStyle name="Navadno 3 3 2 2 5 2 2 4 2" xfId="19646"/>
    <cellStyle name="Navadno 3 3 2 2 5 2 2 5" xfId="6930"/>
    <cellStyle name="Navadno 3 3 2 2 5 2 2 5 2" xfId="21088"/>
    <cellStyle name="Navadno 3 3 2 2 5 2 2 6" xfId="11156"/>
    <cellStyle name="Navadno 3 3 2 2 5 2 2 6 2" xfId="25314"/>
    <cellStyle name="Navadno 3 3 2 2 5 2 2 7" xfId="15414"/>
    <cellStyle name="Navadno 3 3 2 2 5 2 2 8" xfId="28949"/>
    <cellStyle name="Navadno 3 3 2 2 5 2 2 9" xfId="31061"/>
    <cellStyle name="Navadno 3 3 2 2 5 2 3" xfId="4816"/>
    <cellStyle name="Navadno 3 3 2 2 5 2 3 2" xfId="9042"/>
    <cellStyle name="Navadno 3 3 2 2 5 2 3 2 2" xfId="23200"/>
    <cellStyle name="Navadno 3 3 2 2 5 2 3 3" xfId="13268"/>
    <cellStyle name="Navadno 3 3 2 2 5 2 3 3 2" xfId="27426"/>
    <cellStyle name="Navadno 3 3 2 2 5 2 3 4" xfId="17526"/>
    <cellStyle name="Navadno 3 3 2 2 5 2 3 5" xfId="30005"/>
    <cellStyle name="Navadno 3 3 2 2 5 2 3 6" xfId="32350"/>
    <cellStyle name="Navadno 3 3 2 2 5 2 4" xfId="3408"/>
    <cellStyle name="Navadno 3 3 2 2 5 2 4 2" xfId="7634"/>
    <cellStyle name="Navadno 3 3 2 2 5 2 4 2 2" xfId="21792"/>
    <cellStyle name="Navadno 3 3 2 2 5 2 4 3" xfId="11860"/>
    <cellStyle name="Navadno 3 3 2 2 5 2 4 3 2" xfId="26018"/>
    <cellStyle name="Navadno 3 3 2 2 5 2 4 4" xfId="16118"/>
    <cellStyle name="Navadno 3 3 2 2 5 2 4 5" xfId="29317"/>
    <cellStyle name="Navadno 3 3 2 2 5 2 4 6" xfId="32351"/>
    <cellStyle name="Navadno 3 3 2 2 5 2 5" xfId="2000"/>
    <cellStyle name="Navadno 3 3 2 2 5 2 5 2" xfId="18942"/>
    <cellStyle name="Navadno 3 3 2 2 5 2 6" xfId="6226"/>
    <cellStyle name="Navadno 3 3 2 2 5 2 6 2" xfId="20384"/>
    <cellStyle name="Navadno 3 3 2 2 5 2 7" xfId="10452"/>
    <cellStyle name="Navadno 3 3 2 2 5 2 7 2" xfId="24610"/>
    <cellStyle name="Navadno 3 3 2 2 5 2 8" xfId="14710"/>
    <cellStyle name="Navadno 3 3 2 2 5 2 9" xfId="28597"/>
    <cellStyle name="Navadno 3 3 2 2 5 3" xfId="907"/>
    <cellStyle name="Navadno 3 3 2 2 5 3 10" xfId="32352"/>
    <cellStyle name="Navadno 3 3 2 2 5 3 2" xfId="5168"/>
    <cellStyle name="Navadno 3 3 2 2 5 3 2 2" xfId="9394"/>
    <cellStyle name="Navadno 3 3 2 2 5 3 2 2 2" xfId="23552"/>
    <cellStyle name="Navadno 3 3 2 2 5 3 2 3" xfId="13620"/>
    <cellStyle name="Navadno 3 3 2 2 5 3 2 3 2" xfId="27778"/>
    <cellStyle name="Navadno 3 3 2 2 5 3 2 4" xfId="17878"/>
    <cellStyle name="Navadno 3 3 2 2 5 3 2 5" xfId="30181"/>
    <cellStyle name="Navadno 3 3 2 2 5 3 2 6" xfId="32353"/>
    <cellStyle name="Navadno 3 3 2 2 5 3 3" xfId="3760"/>
    <cellStyle name="Navadno 3 3 2 2 5 3 3 2" xfId="7986"/>
    <cellStyle name="Navadno 3 3 2 2 5 3 3 2 2" xfId="22144"/>
    <cellStyle name="Navadno 3 3 2 2 5 3 3 3" xfId="12212"/>
    <cellStyle name="Navadno 3 3 2 2 5 3 3 3 2" xfId="26370"/>
    <cellStyle name="Navadno 3 3 2 2 5 3 3 4" xfId="16470"/>
    <cellStyle name="Navadno 3 3 2 2 5 3 3 5" xfId="29493"/>
    <cellStyle name="Navadno 3 3 2 2 5 3 3 6" xfId="32354"/>
    <cellStyle name="Navadno 3 3 2 2 5 3 4" xfId="2352"/>
    <cellStyle name="Navadno 3 3 2 2 5 3 4 2" xfId="19294"/>
    <cellStyle name="Navadno 3 3 2 2 5 3 5" xfId="6578"/>
    <cellStyle name="Navadno 3 3 2 2 5 3 5 2" xfId="20736"/>
    <cellStyle name="Navadno 3 3 2 2 5 3 6" xfId="10804"/>
    <cellStyle name="Navadno 3 3 2 2 5 3 6 2" xfId="24962"/>
    <cellStyle name="Navadno 3 3 2 2 5 3 7" xfId="15062"/>
    <cellStyle name="Navadno 3 3 2 2 5 3 8" xfId="28773"/>
    <cellStyle name="Navadno 3 3 2 2 5 3 9" xfId="30885"/>
    <cellStyle name="Navadno 3 3 2 2 5 4" xfId="4432"/>
    <cellStyle name="Navadno 3 3 2 2 5 4 2" xfId="8658"/>
    <cellStyle name="Navadno 3 3 2 2 5 4 2 2" xfId="22816"/>
    <cellStyle name="Navadno 3 3 2 2 5 4 3" xfId="12884"/>
    <cellStyle name="Navadno 3 3 2 2 5 4 3 2" xfId="27042"/>
    <cellStyle name="Navadno 3 3 2 2 5 4 4" xfId="17142"/>
    <cellStyle name="Navadno 3 3 2 2 5 4 5" xfId="29813"/>
    <cellStyle name="Navadno 3 3 2 2 5 4 6" xfId="32355"/>
    <cellStyle name="Navadno 3 3 2 2 5 5" xfId="3024"/>
    <cellStyle name="Navadno 3 3 2 2 5 5 2" xfId="7250"/>
    <cellStyle name="Navadno 3 3 2 2 5 5 2 2" xfId="21408"/>
    <cellStyle name="Navadno 3 3 2 2 5 5 3" xfId="11476"/>
    <cellStyle name="Navadno 3 3 2 2 5 5 3 2" xfId="25634"/>
    <cellStyle name="Navadno 3 3 2 2 5 5 4" xfId="15734"/>
    <cellStyle name="Navadno 3 3 2 2 5 5 5" xfId="29125"/>
    <cellStyle name="Navadno 3 3 2 2 5 5 6" xfId="32356"/>
    <cellStyle name="Navadno 3 3 2 2 5 6" xfId="1616"/>
    <cellStyle name="Navadno 3 3 2 2 5 6 2" xfId="18558"/>
    <cellStyle name="Navadno 3 3 2 2 5 7" xfId="5842"/>
    <cellStyle name="Navadno 3 3 2 2 5 7 2" xfId="20000"/>
    <cellStyle name="Navadno 3 3 2 2 5 8" xfId="10068"/>
    <cellStyle name="Navadno 3 3 2 2 5 8 2" xfId="24226"/>
    <cellStyle name="Navadno 3 3 2 2 5 9" xfId="14326"/>
    <cellStyle name="Navadno 3 3 2 2 6" xfId="202"/>
    <cellStyle name="Navadno 3 3 2 2 6 10" xfId="28453"/>
    <cellStyle name="Navadno 3 3 2 2 6 11" xfId="30533"/>
    <cellStyle name="Navadno 3 3 2 2 6 12" xfId="32357"/>
    <cellStyle name="Navadno 3 3 2 2 6 2" xfId="427"/>
    <cellStyle name="Navadno 3 3 2 2 6 2 10" xfId="30645"/>
    <cellStyle name="Navadno 3 3 2 2 6 2 11" xfId="32358"/>
    <cellStyle name="Navadno 3 3 2 2 6 2 2" xfId="1131"/>
    <cellStyle name="Navadno 3 3 2 2 6 2 2 10" xfId="32359"/>
    <cellStyle name="Navadno 3 3 2 2 6 2 2 2" xfId="5392"/>
    <cellStyle name="Navadno 3 3 2 2 6 2 2 2 2" xfId="9618"/>
    <cellStyle name="Navadno 3 3 2 2 6 2 2 2 2 2" xfId="23776"/>
    <cellStyle name="Navadno 3 3 2 2 6 2 2 2 3" xfId="13844"/>
    <cellStyle name="Navadno 3 3 2 2 6 2 2 2 3 2" xfId="28002"/>
    <cellStyle name="Navadno 3 3 2 2 6 2 2 2 4" xfId="18102"/>
    <cellStyle name="Navadno 3 3 2 2 6 2 2 2 5" xfId="30293"/>
    <cellStyle name="Navadno 3 3 2 2 6 2 2 2 6" xfId="32360"/>
    <cellStyle name="Navadno 3 3 2 2 6 2 2 3" xfId="3984"/>
    <cellStyle name="Navadno 3 3 2 2 6 2 2 3 2" xfId="8210"/>
    <cellStyle name="Navadno 3 3 2 2 6 2 2 3 2 2" xfId="22368"/>
    <cellStyle name="Navadno 3 3 2 2 6 2 2 3 3" xfId="12436"/>
    <cellStyle name="Navadno 3 3 2 2 6 2 2 3 3 2" xfId="26594"/>
    <cellStyle name="Navadno 3 3 2 2 6 2 2 3 4" xfId="16694"/>
    <cellStyle name="Navadno 3 3 2 2 6 2 2 3 5" xfId="29605"/>
    <cellStyle name="Navadno 3 3 2 2 6 2 2 3 6" xfId="32361"/>
    <cellStyle name="Navadno 3 3 2 2 6 2 2 4" xfId="2576"/>
    <cellStyle name="Navadno 3 3 2 2 6 2 2 4 2" xfId="19518"/>
    <cellStyle name="Navadno 3 3 2 2 6 2 2 5" xfId="6802"/>
    <cellStyle name="Navadno 3 3 2 2 6 2 2 5 2" xfId="20960"/>
    <cellStyle name="Navadno 3 3 2 2 6 2 2 6" xfId="11028"/>
    <cellStyle name="Navadno 3 3 2 2 6 2 2 6 2" xfId="25186"/>
    <cellStyle name="Navadno 3 3 2 2 6 2 2 7" xfId="15286"/>
    <cellStyle name="Navadno 3 3 2 2 6 2 2 8" xfId="28885"/>
    <cellStyle name="Navadno 3 3 2 2 6 2 2 9" xfId="30997"/>
    <cellStyle name="Navadno 3 3 2 2 6 2 3" xfId="4688"/>
    <cellStyle name="Navadno 3 3 2 2 6 2 3 2" xfId="8914"/>
    <cellStyle name="Navadno 3 3 2 2 6 2 3 2 2" xfId="23072"/>
    <cellStyle name="Navadno 3 3 2 2 6 2 3 3" xfId="13140"/>
    <cellStyle name="Navadno 3 3 2 2 6 2 3 3 2" xfId="27298"/>
    <cellStyle name="Navadno 3 3 2 2 6 2 3 4" xfId="17398"/>
    <cellStyle name="Navadno 3 3 2 2 6 2 3 5" xfId="29941"/>
    <cellStyle name="Navadno 3 3 2 2 6 2 3 6" xfId="32362"/>
    <cellStyle name="Navadno 3 3 2 2 6 2 4" xfId="3280"/>
    <cellStyle name="Navadno 3 3 2 2 6 2 4 2" xfId="7506"/>
    <cellStyle name="Navadno 3 3 2 2 6 2 4 2 2" xfId="21664"/>
    <cellStyle name="Navadno 3 3 2 2 6 2 4 3" xfId="11732"/>
    <cellStyle name="Navadno 3 3 2 2 6 2 4 3 2" xfId="25890"/>
    <cellStyle name="Navadno 3 3 2 2 6 2 4 4" xfId="15990"/>
    <cellStyle name="Navadno 3 3 2 2 6 2 4 5" xfId="29253"/>
    <cellStyle name="Navadno 3 3 2 2 6 2 4 6" xfId="32363"/>
    <cellStyle name="Navadno 3 3 2 2 6 2 5" xfId="1872"/>
    <cellStyle name="Navadno 3 3 2 2 6 2 5 2" xfId="18814"/>
    <cellStyle name="Navadno 3 3 2 2 6 2 6" xfId="6098"/>
    <cellStyle name="Navadno 3 3 2 2 6 2 6 2" xfId="20256"/>
    <cellStyle name="Navadno 3 3 2 2 6 2 7" xfId="10324"/>
    <cellStyle name="Navadno 3 3 2 2 6 2 7 2" xfId="24482"/>
    <cellStyle name="Navadno 3 3 2 2 6 2 8" xfId="14582"/>
    <cellStyle name="Navadno 3 3 2 2 6 2 9" xfId="28533"/>
    <cellStyle name="Navadno 3 3 2 2 6 3" xfId="779"/>
    <cellStyle name="Navadno 3 3 2 2 6 3 10" xfId="32364"/>
    <cellStyle name="Navadno 3 3 2 2 6 3 2" xfId="5040"/>
    <cellStyle name="Navadno 3 3 2 2 6 3 2 2" xfId="9266"/>
    <cellStyle name="Navadno 3 3 2 2 6 3 2 2 2" xfId="23424"/>
    <cellStyle name="Navadno 3 3 2 2 6 3 2 3" xfId="13492"/>
    <cellStyle name="Navadno 3 3 2 2 6 3 2 3 2" xfId="27650"/>
    <cellStyle name="Navadno 3 3 2 2 6 3 2 4" xfId="17750"/>
    <cellStyle name="Navadno 3 3 2 2 6 3 2 5" xfId="30117"/>
    <cellStyle name="Navadno 3 3 2 2 6 3 2 6" xfId="32365"/>
    <cellStyle name="Navadno 3 3 2 2 6 3 3" xfId="3632"/>
    <cellStyle name="Navadno 3 3 2 2 6 3 3 2" xfId="7858"/>
    <cellStyle name="Navadno 3 3 2 2 6 3 3 2 2" xfId="22016"/>
    <cellStyle name="Navadno 3 3 2 2 6 3 3 3" xfId="12084"/>
    <cellStyle name="Navadno 3 3 2 2 6 3 3 3 2" xfId="26242"/>
    <cellStyle name="Navadno 3 3 2 2 6 3 3 4" xfId="16342"/>
    <cellStyle name="Navadno 3 3 2 2 6 3 3 5" xfId="29429"/>
    <cellStyle name="Navadno 3 3 2 2 6 3 3 6" xfId="32366"/>
    <cellStyle name="Navadno 3 3 2 2 6 3 4" xfId="2224"/>
    <cellStyle name="Navadno 3 3 2 2 6 3 4 2" xfId="19166"/>
    <cellStyle name="Navadno 3 3 2 2 6 3 5" xfId="6450"/>
    <cellStyle name="Navadno 3 3 2 2 6 3 5 2" xfId="20608"/>
    <cellStyle name="Navadno 3 3 2 2 6 3 6" xfId="10676"/>
    <cellStyle name="Navadno 3 3 2 2 6 3 6 2" xfId="24834"/>
    <cellStyle name="Navadno 3 3 2 2 6 3 7" xfId="14934"/>
    <cellStyle name="Navadno 3 3 2 2 6 3 8" xfId="28709"/>
    <cellStyle name="Navadno 3 3 2 2 6 3 9" xfId="30821"/>
    <cellStyle name="Navadno 3 3 2 2 6 4" xfId="4464"/>
    <cellStyle name="Navadno 3 3 2 2 6 4 2" xfId="8690"/>
    <cellStyle name="Navadno 3 3 2 2 6 4 2 2" xfId="22848"/>
    <cellStyle name="Navadno 3 3 2 2 6 4 3" xfId="12916"/>
    <cellStyle name="Navadno 3 3 2 2 6 4 3 2" xfId="27074"/>
    <cellStyle name="Navadno 3 3 2 2 6 4 4" xfId="17174"/>
    <cellStyle name="Navadno 3 3 2 2 6 4 5" xfId="29829"/>
    <cellStyle name="Navadno 3 3 2 2 6 4 6" xfId="32367"/>
    <cellStyle name="Navadno 3 3 2 2 6 5" xfId="3056"/>
    <cellStyle name="Navadno 3 3 2 2 6 5 2" xfId="7282"/>
    <cellStyle name="Navadno 3 3 2 2 6 5 2 2" xfId="21440"/>
    <cellStyle name="Navadno 3 3 2 2 6 5 3" xfId="11508"/>
    <cellStyle name="Navadno 3 3 2 2 6 5 3 2" xfId="25666"/>
    <cellStyle name="Navadno 3 3 2 2 6 5 4" xfId="15766"/>
    <cellStyle name="Navadno 3 3 2 2 6 5 5" xfId="29141"/>
    <cellStyle name="Navadno 3 3 2 2 6 5 6" xfId="32368"/>
    <cellStyle name="Navadno 3 3 2 2 6 6" xfId="1648"/>
    <cellStyle name="Navadno 3 3 2 2 6 6 2" xfId="18590"/>
    <cellStyle name="Navadno 3 3 2 2 6 7" xfId="5874"/>
    <cellStyle name="Navadno 3 3 2 2 6 7 2" xfId="20032"/>
    <cellStyle name="Navadno 3 3 2 2 6 8" xfId="10100"/>
    <cellStyle name="Navadno 3 3 2 2 6 8 2" xfId="24258"/>
    <cellStyle name="Navadno 3 3 2 2 6 9" xfId="14358"/>
    <cellStyle name="Navadno 3 3 2 2 7" xfId="348"/>
    <cellStyle name="Navadno 3 3 2 2 7 10" xfId="28497"/>
    <cellStyle name="Navadno 3 3 2 2 7 11" xfId="30607"/>
    <cellStyle name="Navadno 3 3 2 2 7 12" xfId="32369"/>
    <cellStyle name="Navadno 3 3 2 2 7 2" xfId="700"/>
    <cellStyle name="Navadno 3 3 2 2 7 2 10" xfId="30783"/>
    <cellStyle name="Navadno 3 3 2 2 7 2 11" xfId="32370"/>
    <cellStyle name="Navadno 3 3 2 2 7 2 2" xfId="1404"/>
    <cellStyle name="Navadno 3 3 2 2 7 2 2 10" xfId="32371"/>
    <cellStyle name="Navadno 3 3 2 2 7 2 2 2" xfId="5665"/>
    <cellStyle name="Navadno 3 3 2 2 7 2 2 2 2" xfId="9891"/>
    <cellStyle name="Navadno 3 3 2 2 7 2 2 2 2 2" xfId="24049"/>
    <cellStyle name="Navadno 3 3 2 2 7 2 2 2 3" xfId="14117"/>
    <cellStyle name="Navadno 3 3 2 2 7 2 2 2 3 2" xfId="28275"/>
    <cellStyle name="Navadno 3 3 2 2 7 2 2 2 4" xfId="18375"/>
    <cellStyle name="Navadno 3 3 2 2 7 2 2 2 5" xfId="30431"/>
    <cellStyle name="Navadno 3 3 2 2 7 2 2 2 6" xfId="32372"/>
    <cellStyle name="Navadno 3 3 2 2 7 2 2 3" xfId="4257"/>
    <cellStyle name="Navadno 3 3 2 2 7 2 2 3 2" xfId="8483"/>
    <cellStyle name="Navadno 3 3 2 2 7 2 2 3 2 2" xfId="22641"/>
    <cellStyle name="Navadno 3 3 2 2 7 2 2 3 3" xfId="12709"/>
    <cellStyle name="Navadno 3 3 2 2 7 2 2 3 3 2" xfId="26867"/>
    <cellStyle name="Navadno 3 3 2 2 7 2 2 3 4" xfId="16967"/>
    <cellStyle name="Navadno 3 3 2 2 7 2 2 3 5" xfId="29743"/>
    <cellStyle name="Navadno 3 3 2 2 7 2 2 3 6" xfId="32373"/>
    <cellStyle name="Navadno 3 3 2 2 7 2 2 4" xfId="2849"/>
    <cellStyle name="Navadno 3 3 2 2 7 2 2 4 2" xfId="19791"/>
    <cellStyle name="Navadno 3 3 2 2 7 2 2 5" xfId="7075"/>
    <cellStyle name="Navadno 3 3 2 2 7 2 2 5 2" xfId="21233"/>
    <cellStyle name="Navadno 3 3 2 2 7 2 2 6" xfId="11301"/>
    <cellStyle name="Navadno 3 3 2 2 7 2 2 6 2" xfId="25459"/>
    <cellStyle name="Navadno 3 3 2 2 7 2 2 7" xfId="15559"/>
    <cellStyle name="Navadno 3 3 2 2 7 2 2 8" xfId="29023"/>
    <cellStyle name="Navadno 3 3 2 2 7 2 2 9" xfId="31135"/>
    <cellStyle name="Navadno 3 3 2 2 7 2 3" xfId="4961"/>
    <cellStyle name="Navadno 3 3 2 2 7 2 3 2" xfId="9187"/>
    <cellStyle name="Navadno 3 3 2 2 7 2 3 2 2" xfId="23345"/>
    <cellStyle name="Navadno 3 3 2 2 7 2 3 3" xfId="13413"/>
    <cellStyle name="Navadno 3 3 2 2 7 2 3 3 2" xfId="27571"/>
    <cellStyle name="Navadno 3 3 2 2 7 2 3 4" xfId="17671"/>
    <cellStyle name="Navadno 3 3 2 2 7 2 3 5" xfId="30079"/>
    <cellStyle name="Navadno 3 3 2 2 7 2 3 6" xfId="32374"/>
    <cellStyle name="Navadno 3 3 2 2 7 2 4" xfId="3553"/>
    <cellStyle name="Navadno 3 3 2 2 7 2 4 2" xfId="7779"/>
    <cellStyle name="Navadno 3 3 2 2 7 2 4 2 2" xfId="21937"/>
    <cellStyle name="Navadno 3 3 2 2 7 2 4 3" xfId="12005"/>
    <cellStyle name="Navadno 3 3 2 2 7 2 4 3 2" xfId="26163"/>
    <cellStyle name="Navadno 3 3 2 2 7 2 4 4" xfId="16263"/>
    <cellStyle name="Navadno 3 3 2 2 7 2 4 5" xfId="29391"/>
    <cellStyle name="Navadno 3 3 2 2 7 2 4 6" xfId="32375"/>
    <cellStyle name="Navadno 3 3 2 2 7 2 5" xfId="2145"/>
    <cellStyle name="Navadno 3 3 2 2 7 2 5 2" xfId="19087"/>
    <cellStyle name="Navadno 3 3 2 2 7 2 6" xfId="6371"/>
    <cellStyle name="Navadno 3 3 2 2 7 2 6 2" xfId="20529"/>
    <cellStyle name="Navadno 3 3 2 2 7 2 7" xfId="10597"/>
    <cellStyle name="Navadno 3 3 2 2 7 2 7 2" xfId="24755"/>
    <cellStyle name="Navadno 3 3 2 2 7 2 8" xfId="14855"/>
    <cellStyle name="Navadno 3 3 2 2 7 2 9" xfId="28671"/>
    <cellStyle name="Navadno 3 3 2 2 7 3" xfId="1052"/>
    <cellStyle name="Navadno 3 3 2 2 7 3 10" xfId="32376"/>
    <cellStyle name="Navadno 3 3 2 2 7 3 2" xfId="5313"/>
    <cellStyle name="Navadno 3 3 2 2 7 3 2 2" xfId="9539"/>
    <cellStyle name="Navadno 3 3 2 2 7 3 2 2 2" xfId="23697"/>
    <cellStyle name="Navadno 3 3 2 2 7 3 2 3" xfId="13765"/>
    <cellStyle name="Navadno 3 3 2 2 7 3 2 3 2" xfId="27923"/>
    <cellStyle name="Navadno 3 3 2 2 7 3 2 4" xfId="18023"/>
    <cellStyle name="Navadno 3 3 2 2 7 3 2 5" xfId="30255"/>
    <cellStyle name="Navadno 3 3 2 2 7 3 2 6" xfId="32377"/>
    <cellStyle name="Navadno 3 3 2 2 7 3 3" xfId="3905"/>
    <cellStyle name="Navadno 3 3 2 2 7 3 3 2" xfId="8131"/>
    <cellStyle name="Navadno 3 3 2 2 7 3 3 2 2" xfId="22289"/>
    <cellStyle name="Navadno 3 3 2 2 7 3 3 3" xfId="12357"/>
    <cellStyle name="Navadno 3 3 2 2 7 3 3 3 2" xfId="26515"/>
    <cellStyle name="Navadno 3 3 2 2 7 3 3 4" xfId="16615"/>
    <cellStyle name="Navadno 3 3 2 2 7 3 3 5" xfId="29567"/>
    <cellStyle name="Navadno 3 3 2 2 7 3 3 6" xfId="32378"/>
    <cellStyle name="Navadno 3 3 2 2 7 3 4" xfId="2497"/>
    <cellStyle name="Navadno 3 3 2 2 7 3 4 2" xfId="19439"/>
    <cellStyle name="Navadno 3 3 2 2 7 3 5" xfId="6723"/>
    <cellStyle name="Navadno 3 3 2 2 7 3 5 2" xfId="20881"/>
    <cellStyle name="Navadno 3 3 2 2 7 3 6" xfId="10949"/>
    <cellStyle name="Navadno 3 3 2 2 7 3 6 2" xfId="25107"/>
    <cellStyle name="Navadno 3 3 2 2 7 3 7" xfId="15207"/>
    <cellStyle name="Navadno 3 3 2 2 7 3 8" xfId="28847"/>
    <cellStyle name="Navadno 3 3 2 2 7 3 9" xfId="30959"/>
    <cellStyle name="Navadno 3 3 2 2 7 4" xfId="4609"/>
    <cellStyle name="Navadno 3 3 2 2 7 4 2" xfId="8835"/>
    <cellStyle name="Navadno 3 3 2 2 7 4 2 2" xfId="22993"/>
    <cellStyle name="Navadno 3 3 2 2 7 4 3" xfId="13061"/>
    <cellStyle name="Navadno 3 3 2 2 7 4 3 2" xfId="27219"/>
    <cellStyle name="Navadno 3 3 2 2 7 4 4" xfId="17319"/>
    <cellStyle name="Navadno 3 3 2 2 7 4 5" xfId="29903"/>
    <cellStyle name="Navadno 3 3 2 2 7 4 6" xfId="32379"/>
    <cellStyle name="Navadno 3 3 2 2 7 5" xfId="3201"/>
    <cellStyle name="Navadno 3 3 2 2 7 5 2" xfId="7427"/>
    <cellStyle name="Navadno 3 3 2 2 7 5 2 2" xfId="21585"/>
    <cellStyle name="Navadno 3 3 2 2 7 5 3" xfId="11653"/>
    <cellStyle name="Navadno 3 3 2 2 7 5 3 2" xfId="25811"/>
    <cellStyle name="Navadno 3 3 2 2 7 5 4" xfId="15911"/>
    <cellStyle name="Navadno 3 3 2 2 7 5 5" xfId="29215"/>
    <cellStyle name="Navadno 3 3 2 2 7 5 6" xfId="32380"/>
    <cellStyle name="Navadno 3 3 2 2 7 6" xfId="1793"/>
    <cellStyle name="Navadno 3 3 2 2 7 6 2" xfId="18735"/>
    <cellStyle name="Navadno 3 3 2 2 7 7" xfId="6019"/>
    <cellStyle name="Navadno 3 3 2 2 7 7 2" xfId="20177"/>
    <cellStyle name="Navadno 3 3 2 2 7 8" xfId="10245"/>
    <cellStyle name="Navadno 3 3 2 2 7 8 2" xfId="24403"/>
    <cellStyle name="Navadno 3 3 2 2 7 9" xfId="14503"/>
    <cellStyle name="Navadno 3 3 2 2 8" xfId="395"/>
    <cellStyle name="Navadno 3 3 2 2 8 10" xfId="30629"/>
    <cellStyle name="Navadno 3 3 2 2 8 11" xfId="32381"/>
    <cellStyle name="Navadno 3 3 2 2 8 2" xfId="1099"/>
    <cellStyle name="Navadno 3 3 2 2 8 2 10" xfId="32382"/>
    <cellStyle name="Navadno 3 3 2 2 8 2 2" xfId="5360"/>
    <cellStyle name="Navadno 3 3 2 2 8 2 2 2" xfId="9586"/>
    <cellStyle name="Navadno 3 3 2 2 8 2 2 2 2" xfId="23744"/>
    <cellStyle name="Navadno 3 3 2 2 8 2 2 3" xfId="13812"/>
    <cellStyle name="Navadno 3 3 2 2 8 2 2 3 2" xfId="27970"/>
    <cellStyle name="Navadno 3 3 2 2 8 2 2 4" xfId="18070"/>
    <cellStyle name="Navadno 3 3 2 2 8 2 2 5" xfId="30277"/>
    <cellStyle name="Navadno 3 3 2 2 8 2 2 6" xfId="32383"/>
    <cellStyle name="Navadno 3 3 2 2 8 2 3" xfId="3952"/>
    <cellStyle name="Navadno 3 3 2 2 8 2 3 2" xfId="8178"/>
    <cellStyle name="Navadno 3 3 2 2 8 2 3 2 2" xfId="22336"/>
    <cellStyle name="Navadno 3 3 2 2 8 2 3 3" xfId="12404"/>
    <cellStyle name="Navadno 3 3 2 2 8 2 3 3 2" xfId="26562"/>
    <cellStyle name="Navadno 3 3 2 2 8 2 3 4" xfId="16662"/>
    <cellStyle name="Navadno 3 3 2 2 8 2 3 5" xfId="29589"/>
    <cellStyle name="Navadno 3 3 2 2 8 2 3 6" xfId="32384"/>
    <cellStyle name="Navadno 3 3 2 2 8 2 4" xfId="2544"/>
    <cellStyle name="Navadno 3 3 2 2 8 2 4 2" xfId="19486"/>
    <cellStyle name="Navadno 3 3 2 2 8 2 5" xfId="6770"/>
    <cellStyle name="Navadno 3 3 2 2 8 2 5 2" xfId="20928"/>
    <cellStyle name="Navadno 3 3 2 2 8 2 6" xfId="10996"/>
    <cellStyle name="Navadno 3 3 2 2 8 2 6 2" xfId="25154"/>
    <cellStyle name="Navadno 3 3 2 2 8 2 7" xfId="15254"/>
    <cellStyle name="Navadno 3 3 2 2 8 2 8" xfId="28869"/>
    <cellStyle name="Navadno 3 3 2 2 8 2 9" xfId="30981"/>
    <cellStyle name="Navadno 3 3 2 2 8 3" xfId="4656"/>
    <cellStyle name="Navadno 3 3 2 2 8 3 2" xfId="8882"/>
    <cellStyle name="Navadno 3 3 2 2 8 3 2 2" xfId="23040"/>
    <cellStyle name="Navadno 3 3 2 2 8 3 3" xfId="13108"/>
    <cellStyle name="Navadno 3 3 2 2 8 3 3 2" xfId="27266"/>
    <cellStyle name="Navadno 3 3 2 2 8 3 4" xfId="17366"/>
    <cellStyle name="Navadno 3 3 2 2 8 3 5" xfId="29925"/>
    <cellStyle name="Navadno 3 3 2 2 8 3 6" xfId="32385"/>
    <cellStyle name="Navadno 3 3 2 2 8 4" xfId="3248"/>
    <cellStyle name="Navadno 3 3 2 2 8 4 2" xfId="7474"/>
    <cellStyle name="Navadno 3 3 2 2 8 4 2 2" xfId="21632"/>
    <cellStyle name="Navadno 3 3 2 2 8 4 3" xfId="11700"/>
    <cellStyle name="Navadno 3 3 2 2 8 4 3 2" xfId="25858"/>
    <cellStyle name="Navadno 3 3 2 2 8 4 4" xfId="15958"/>
    <cellStyle name="Navadno 3 3 2 2 8 4 5" xfId="29237"/>
    <cellStyle name="Navadno 3 3 2 2 8 4 6" xfId="32386"/>
    <cellStyle name="Navadno 3 3 2 2 8 5" xfId="1840"/>
    <cellStyle name="Navadno 3 3 2 2 8 5 2" xfId="18782"/>
    <cellStyle name="Navadno 3 3 2 2 8 6" xfId="6066"/>
    <cellStyle name="Navadno 3 3 2 2 8 6 2" xfId="20224"/>
    <cellStyle name="Navadno 3 3 2 2 8 7" xfId="10292"/>
    <cellStyle name="Navadno 3 3 2 2 8 7 2" xfId="24450"/>
    <cellStyle name="Navadno 3 3 2 2 8 8" xfId="14550"/>
    <cellStyle name="Navadno 3 3 2 2 8 9" xfId="28517"/>
    <cellStyle name="Navadno 3 3 2 2 9" xfId="747"/>
    <cellStyle name="Navadno 3 3 2 2 9 10" xfId="32387"/>
    <cellStyle name="Navadno 3 3 2 2 9 2" xfId="5008"/>
    <cellStyle name="Navadno 3 3 2 2 9 2 2" xfId="9234"/>
    <cellStyle name="Navadno 3 3 2 2 9 2 2 2" xfId="23392"/>
    <cellStyle name="Navadno 3 3 2 2 9 2 3" xfId="13460"/>
    <cellStyle name="Navadno 3 3 2 2 9 2 3 2" xfId="27618"/>
    <cellStyle name="Navadno 3 3 2 2 9 2 4" xfId="17718"/>
    <cellStyle name="Navadno 3 3 2 2 9 2 5" xfId="30101"/>
    <cellStyle name="Navadno 3 3 2 2 9 2 6" xfId="32388"/>
    <cellStyle name="Navadno 3 3 2 2 9 3" xfId="3600"/>
    <cellStyle name="Navadno 3 3 2 2 9 3 2" xfId="7826"/>
    <cellStyle name="Navadno 3 3 2 2 9 3 2 2" xfId="21984"/>
    <cellStyle name="Navadno 3 3 2 2 9 3 3" xfId="12052"/>
    <cellStyle name="Navadno 3 3 2 2 9 3 3 2" xfId="26210"/>
    <cellStyle name="Navadno 3 3 2 2 9 3 4" xfId="16310"/>
    <cellStyle name="Navadno 3 3 2 2 9 3 5" xfId="29413"/>
    <cellStyle name="Navadno 3 3 2 2 9 3 6" xfId="32389"/>
    <cellStyle name="Navadno 3 3 2 2 9 4" xfId="2192"/>
    <cellStyle name="Navadno 3 3 2 2 9 4 2" xfId="19134"/>
    <cellStyle name="Navadno 3 3 2 2 9 5" xfId="6418"/>
    <cellStyle name="Navadno 3 3 2 2 9 5 2" xfId="20576"/>
    <cellStyle name="Navadno 3 3 2 2 9 6" xfId="10644"/>
    <cellStyle name="Navadno 3 3 2 2 9 6 2" xfId="24802"/>
    <cellStyle name="Navadno 3 3 2 2 9 7" xfId="14902"/>
    <cellStyle name="Navadno 3 3 2 2 9 8" xfId="28693"/>
    <cellStyle name="Navadno 3 3 2 2 9 9" xfId="30805"/>
    <cellStyle name="Navadno 3 3 2 20" xfId="32252"/>
    <cellStyle name="Navadno 3 3 2 3" xfId="89"/>
    <cellStyle name="Navadno 3 3 2 3 10" xfId="9955"/>
    <cellStyle name="Navadno 3 3 2 3 10 2" xfId="24113"/>
    <cellStyle name="Navadno 3 3 2 3 11" xfId="14213"/>
    <cellStyle name="Navadno 3 3 2 3 12" xfId="28366"/>
    <cellStyle name="Navadno 3 3 2 3 13" xfId="30478"/>
    <cellStyle name="Navadno 3 3 2 3 14" xfId="32390"/>
    <cellStyle name="Navadno 3 3 2 3 2" xfId="249"/>
    <cellStyle name="Navadno 3 3 2 3 2 10" xfId="28398"/>
    <cellStyle name="Navadno 3 3 2 3 2 11" xfId="30558"/>
    <cellStyle name="Navadno 3 3 2 3 2 12" xfId="32391"/>
    <cellStyle name="Navadno 3 3 2 3 2 2" xfId="602"/>
    <cellStyle name="Navadno 3 3 2 3 2 2 10" xfId="30734"/>
    <cellStyle name="Navadno 3 3 2 3 2 2 11" xfId="32392"/>
    <cellStyle name="Navadno 3 3 2 3 2 2 2" xfId="1306"/>
    <cellStyle name="Navadno 3 3 2 3 2 2 2 10" xfId="32393"/>
    <cellStyle name="Navadno 3 3 2 3 2 2 2 2" xfId="5567"/>
    <cellStyle name="Navadno 3 3 2 3 2 2 2 2 2" xfId="9793"/>
    <cellStyle name="Navadno 3 3 2 3 2 2 2 2 2 2" xfId="23951"/>
    <cellStyle name="Navadno 3 3 2 3 2 2 2 2 3" xfId="14019"/>
    <cellStyle name="Navadno 3 3 2 3 2 2 2 2 3 2" xfId="28177"/>
    <cellStyle name="Navadno 3 3 2 3 2 2 2 2 4" xfId="18277"/>
    <cellStyle name="Navadno 3 3 2 3 2 2 2 2 5" xfId="30382"/>
    <cellStyle name="Navadno 3 3 2 3 2 2 2 2 6" xfId="32394"/>
    <cellStyle name="Navadno 3 3 2 3 2 2 2 3" xfId="4159"/>
    <cellStyle name="Navadno 3 3 2 3 2 2 2 3 2" xfId="8385"/>
    <cellStyle name="Navadno 3 3 2 3 2 2 2 3 2 2" xfId="22543"/>
    <cellStyle name="Navadno 3 3 2 3 2 2 2 3 3" xfId="12611"/>
    <cellStyle name="Navadno 3 3 2 3 2 2 2 3 3 2" xfId="26769"/>
    <cellStyle name="Navadno 3 3 2 3 2 2 2 3 4" xfId="16869"/>
    <cellStyle name="Navadno 3 3 2 3 2 2 2 3 5" xfId="29694"/>
    <cellStyle name="Navadno 3 3 2 3 2 2 2 3 6" xfId="32395"/>
    <cellStyle name="Navadno 3 3 2 3 2 2 2 4" xfId="2751"/>
    <cellStyle name="Navadno 3 3 2 3 2 2 2 4 2" xfId="19693"/>
    <cellStyle name="Navadno 3 3 2 3 2 2 2 5" xfId="6977"/>
    <cellStyle name="Navadno 3 3 2 3 2 2 2 5 2" xfId="21135"/>
    <cellStyle name="Navadno 3 3 2 3 2 2 2 6" xfId="11203"/>
    <cellStyle name="Navadno 3 3 2 3 2 2 2 6 2" xfId="25361"/>
    <cellStyle name="Navadno 3 3 2 3 2 2 2 7" xfId="15461"/>
    <cellStyle name="Navadno 3 3 2 3 2 2 2 8" xfId="28974"/>
    <cellStyle name="Navadno 3 3 2 3 2 2 2 9" xfId="31086"/>
    <cellStyle name="Navadno 3 3 2 3 2 2 3" xfId="4863"/>
    <cellStyle name="Navadno 3 3 2 3 2 2 3 2" xfId="9089"/>
    <cellStyle name="Navadno 3 3 2 3 2 2 3 2 2" xfId="23247"/>
    <cellStyle name="Navadno 3 3 2 3 2 2 3 3" xfId="13315"/>
    <cellStyle name="Navadno 3 3 2 3 2 2 3 3 2" xfId="27473"/>
    <cellStyle name="Navadno 3 3 2 3 2 2 3 4" xfId="17573"/>
    <cellStyle name="Navadno 3 3 2 3 2 2 3 5" xfId="30030"/>
    <cellStyle name="Navadno 3 3 2 3 2 2 3 6" xfId="32396"/>
    <cellStyle name="Navadno 3 3 2 3 2 2 4" xfId="3455"/>
    <cellStyle name="Navadno 3 3 2 3 2 2 4 2" xfId="7681"/>
    <cellStyle name="Navadno 3 3 2 3 2 2 4 2 2" xfId="21839"/>
    <cellStyle name="Navadno 3 3 2 3 2 2 4 3" xfId="11907"/>
    <cellStyle name="Navadno 3 3 2 3 2 2 4 3 2" xfId="26065"/>
    <cellStyle name="Navadno 3 3 2 3 2 2 4 4" xfId="16165"/>
    <cellStyle name="Navadno 3 3 2 3 2 2 4 5" xfId="29342"/>
    <cellStyle name="Navadno 3 3 2 3 2 2 4 6" xfId="32397"/>
    <cellStyle name="Navadno 3 3 2 3 2 2 5" xfId="2047"/>
    <cellStyle name="Navadno 3 3 2 3 2 2 5 2" xfId="18989"/>
    <cellStyle name="Navadno 3 3 2 3 2 2 6" xfId="6273"/>
    <cellStyle name="Navadno 3 3 2 3 2 2 6 2" xfId="20431"/>
    <cellStyle name="Navadno 3 3 2 3 2 2 7" xfId="10499"/>
    <cellStyle name="Navadno 3 3 2 3 2 2 7 2" xfId="24657"/>
    <cellStyle name="Navadno 3 3 2 3 2 2 8" xfId="14757"/>
    <cellStyle name="Navadno 3 3 2 3 2 2 9" xfId="28622"/>
    <cellStyle name="Navadno 3 3 2 3 2 3" xfId="954"/>
    <cellStyle name="Navadno 3 3 2 3 2 3 10" xfId="32398"/>
    <cellStyle name="Navadno 3 3 2 3 2 3 2" xfId="5215"/>
    <cellStyle name="Navadno 3 3 2 3 2 3 2 2" xfId="9441"/>
    <cellStyle name="Navadno 3 3 2 3 2 3 2 2 2" xfId="23599"/>
    <cellStyle name="Navadno 3 3 2 3 2 3 2 3" xfId="13667"/>
    <cellStyle name="Navadno 3 3 2 3 2 3 2 3 2" xfId="27825"/>
    <cellStyle name="Navadno 3 3 2 3 2 3 2 4" xfId="17925"/>
    <cellStyle name="Navadno 3 3 2 3 2 3 2 5" xfId="30206"/>
    <cellStyle name="Navadno 3 3 2 3 2 3 2 6" xfId="32399"/>
    <cellStyle name="Navadno 3 3 2 3 2 3 3" xfId="3807"/>
    <cellStyle name="Navadno 3 3 2 3 2 3 3 2" xfId="8033"/>
    <cellStyle name="Navadno 3 3 2 3 2 3 3 2 2" xfId="22191"/>
    <cellStyle name="Navadno 3 3 2 3 2 3 3 3" xfId="12259"/>
    <cellStyle name="Navadno 3 3 2 3 2 3 3 3 2" xfId="26417"/>
    <cellStyle name="Navadno 3 3 2 3 2 3 3 4" xfId="16517"/>
    <cellStyle name="Navadno 3 3 2 3 2 3 3 5" xfId="29518"/>
    <cellStyle name="Navadno 3 3 2 3 2 3 3 6" xfId="32400"/>
    <cellStyle name="Navadno 3 3 2 3 2 3 4" xfId="2399"/>
    <cellStyle name="Navadno 3 3 2 3 2 3 4 2" xfId="19341"/>
    <cellStyle name="Navadno 3 3 2 3 2 3 5" xfId="6625"/>
    <cellStyle name="Navadno 3 3 2 3 2 3 5 2" xfId="20783"/>
    <cellStyle name="Navadno 3 3 2 3 2 3 6" xfId="10851"/>
    <cellStyle name="Navadno 3 3 2 3 2 3 6 2" xfId="25009"/>
    <cellStyle name="Navadno 3 3 2 3 2 3 7" xfId="15109"/>
    <cellStyle name="Navadno 3 3 2 3 2 3 8" xfId="28798"/>
    <cellStyle name="Navadno 3 3 2 3 2 3 9" xfId="30910"/>
    <cellStyle name="Navadno 3 3 2 3 2 4" xfId="4511"/>
    <cellStyle name="Navadno 3 3 2 3 2 4 2" xfId="8737"/>
    <cellStyle name="Navadno 3 3 2 3 2 4 2 2" xfId="22895"/>
    <cellStyle name="Navadno 3 3 2 3 2 4 3" xfId="12963"/>
    <cellStyle name="Navadno 3 3 2 3 2 4 3 2" xfId="27121"/>
    <cellStyle name="Navadno 3 3 2 3 2 4 4" xfId="17221"/>
    <cellStyle name="Navadno 3 3 2 3 2 4 5" xfId="29854"/>
    <cellStyle name="Navadno 3 3 2 3 2 4 6" xfId="32401"/>
    <cellStyle name="Navadno 3 3 2 3 2 5" xfId="3103"/>
    <cellStyle name="Navadno 3 3 2 3 2 5 2" xfId="7329"/>
    <cellStyle name="Navadno 3 3 2 3 2 5 2 2" xfId="21487"/>
    <cellStyle name="Navadno 3 3 2 3 2 5 3" xfId="11555"/>
    <cellStyle name="Navadno 3 3 2 3 2 5 3 2" xfId="25713"/>
    <cellStyle name="Navadno 3 3 2 3 2 5 4" xfId="15813"/>
    <cellStyle name="Navadno 3 3 2 3 2 5 5" xfId="29166"/>
    <cellStyle name="Navadno 3 3 2 3 2 5 6" xfId="32402"/>
    <cellStyle name="Navadno 3 3 2 3 2 6" xfId="1695"/>
    <cellStyle name="Navadno 3 3 2 3 2 6 2" xfId="18637"/>
    <cellStyle name="Navadno 3 3 2 3 2 7" xfId="5921"/>
    <cellStyle name="Navadno 3 3 2 3 2 7 2" xfId="20079"/>
    <cellStyle name="Navadno 3 3 2 3 2 8" xfId="10147"/>
    <cellStyle name="Navadno 3 3 2 3 2 8 2" xfId="24305"/>
    <cellStyle name="Navadno 3 3 2 3 2 9" xfId="14405"/>
    <cellStyle name="Navadno 3 3 2 3 3" xfId="325"/>
    <cellStyle name="Navadno 3 3 2 3 3 10" xfId="28412"/>
    <cellStyle name="Navadno 3 3 2 3 3 11" xfId="30593"/>
    <cellStyle name="Navadno 3 3 2 3 3 12" xfId="32403"/>
    <cellStyle name="Navadno 3 3 2 3 3 2" xfId="677"/>
    <cellStyle name="Navadno 3 3 2 3 3 2 10" xfId="30769"/>
    <cellStyle name="Navadno 3 3 2 3 3 2 11" xfId="32404"/>
    <cellStyle name="Navadno 3 3 2 3 3 2 2" xfId="1381"/>
    <cellStyle name="Navadno 3 3 2 3 3 2 2 10" xfId="32405"/>
    <cellStyle name="Navadno 3 3 2 3 3 2 2 2" xfId="5642"/>
    <cellStyle name="Navadno 3 3 2 3 3 2 2 2 2" xfId="9868"/>
    <cellStyle name="Navadno 3 3 2 3 3 2 2 2 2 2" xfId="24026"/>
    <cellStyle name="Navadno 3 3 2 3 3 2 2 2 3" xfId="14094"/>
    <cellStyle name="Navadno 3 3 2 3 3 2 2 2 3 2" xfId="28252"/>
    <cellStyle name="Navadno 3 3 2 3 3 2 2 2 4" xfId="18352"/>
    <cellStyle name="Navadno 3 3 2 3 3 2 2 2 5" xfId="30417"/>
    <cellStyle name="Navadno 3 3 2 3 3 2 2 2 6" xfId="32406"/>
    <cellStyle name="Navadno 3 3 2 3 3 2 2 3" xfId="4234"/>
    <cellStyle name="Navadno 3 3 2 3 3 2 2 3 2" xfId="8460"/>
    <cellStyle name="Navadno 3 3 2 3 3 2 2 3 2 2" xfId="22618"/>
    <cellStyle name="Navadno 3 3 2 3 3 2 2 3 3" xfId="12686"/>
    <cellStyle name="Navadno 3 3 2 3 3 2 2 3 3 2" xfId="26844"/>
    <cellStyle name="Navadno 3 3 2 3 3 2 2 3 4" xfId="16944"/>
    <cellStyle name="Navadno 3 3 2 3 3 2 2 3 5" xfId="29729"/>
    <cellStyle name="Navadno 3 3 2 3 3 2 2 3 6" xfId="32407"/>
    <cellStyle name="Navadno 3 3 2 3 3 2 2 4" xfId="2826"/>
    <cellStyle name="Navadno 3 3 2 3 3 2 2 4 2" xfId="19768"/>
    <cellStyle name="Navadno 3 3 2 3 3 2 2 5" xfId="7052"/>
    <cellStyle name="Navadno 3 3 2 3 3 2 2 5 2" xfId="21210"/>
    <cellStyle name="Navadno 3 3 2 3 3 2 2 6" xfId="11278"/>
    <cellStyle name="Navadno 3 3 2 3 3 2 2 6 2" xfId="25436"/>
    <cellStyle name="Navadno 3 3 2 3 3 2 2 7" xfId="15536"/>
    <cellStyle name="Navadno 3 3 2 3 3 2 2 8" xfId="29009"/>
    <cellStyle name="Navadno 3 3 2 3 3 2 2 9" xfId="31121"/>
    <cellStyle name="Navadno 3 3 2 3 3 2 3" xfId="4938"/>
    <cellStyle name="Navadno 3 3 2 3 3 2 3 2" xfId="9164"/>
    <cellStyle name="Navadno 3 3 2 3 3 2 3 2 2" xfId="23322"/>
    <cellStyle name="Navadno 3 3 2 3 3 2 3 3" xfId="13390"/>
    <cellStyle name="Navadno 3 3 2 3 3 2 3 3 2" xfId="27548"/>
    <cellStyle name="Navadno 3 3 2 3 3 2 3 4" xfId="17648"/>
    <cellStyle name="Navadno 3 3 2 3 3 2 3 5" xfId="30065"/>
    <cellStyle name="Navadno 3 3 2 3 3 2 3 6" xfId="32408"/>
    <cellStyle name="Navadno 3 3 2 3 3 2 4" xfId="3530"/>
    <cellStyle name="Navadno 3 3 2 3 3 2 4 2" xfId="7756"/>
    <cellStyle name="Navadno 3 3 2 3 3 2 4 2 2" xfId="21914"/>
    <cellStyle name="Navadno 3 3 2 3 3 2 4 3" xfId="11982"/>
    <cellStyle name="Navadno 3 3 2 3 3 2 4 3 2" xfId="26140"/>
    <cellStyle name="Navadno 3 3 2 3 3 2 4 4" xfId="16240"/>
    <cellStyle name="Navadno 3 3 2 3 3 2 4 5" xfId="29377"/>
    <cellStyle name="Navadno 3 3 2 3 3 2 4 6" xfId="32409"/>
    <cellStyle name="Navadno 3 3 2 3 3 2 5" xfId="2122"/>
    <cellStyle name="Navadno 3 3 2 3 3 2 5 2" xfId="19064"/>
    <cellStyle name="Navadno 3 3 2 3 3 2 6" xfId="6348"/>
    <cellStyle name="Navadno 3 3 2 3 3 2 6 2" xfId="20506"/>
    <cellStyle name="Navadno 3 3 2 3 3 2 7" xfId="10574"/>
    <cellStyle name="Navadno 3 3 2 3 3 2 7 2" xfId="24732"/>
    <cellStyle name="Navadno 3 3 2 3 3 2 8" xfId="14832"/>
    <cellStyle name="Navadno 3 3 2 3 3 2 9" xfId="28657"/>
    <cellStyle name="Navadno 3 3 2 3 3 3" xfId="1029"/>
    <cellStyle name="Navadno 3 3 2 3 3 3 10" xfId="32410"/>
    <cellStyle name="Navadno 3 3 2 3 3 3 2" xfId="5290"/>
    <cellStyle name="Navadno 3 3 2 3 3 3 2 2" xfId="9516"/>
    <cellStyle name="Navadno 3 3 2 3 3 3 2 2 2" xfId="23674"/>
    <cellStyle name="Navadno 3 3 2 3 3 3 2 3" xfId="13742"/>
    <cellStyle name="Navadno 3 3 2 3 3 3 2 3 2" xfId="27900"/>
    <cellStyle name="Navadno 3 3 2 3 3 3 2 4" xfId="18000"/>
    <cellStyle name="Navadno 3 3 2 3 3 3 2 5" xfId="30241"/>
    <cellStyle name="Navadno 3 3 2 3 3 3 2 6" xfId="32411"/>
    <cellStyle name="Navadno 3 3 2 3 3 3 3" xfId="3882"/>
    <cellStyle name="Navadno 3 3 2 3 3 3 3 2" xfId="8108"/>
    <cellStyle name="Navadno 3 3 2 3 3 3 3 2 2" xfId="22266"/>
    <cellStyle name="Navadno 3 3 2 3 3 3 3 3" xfId="12334"/>
    <cellStyle name="Navadno 3 3 2 3 3 3 3 3 2" xfId="26492"/>
    <cellStyle name="Navadno 3 3 2 3 3 3 3 4" xfId="16592"/>
    <cellStyle name="Navadno 3 3 2 3 3 3 3 5" xfId="29553"/>
    <cellStyle name="Navadno 3 3 2 3 3 3 3 6" xfId="32412"/>
    <cellStyle name="Navadno 3 3 2 3 3 3 4" xfId="2474"/>
    <cellStyle name="Navadno 3 3 2 3 3 3 4 2" xfId="19416"/>
    <cellStyle name="Navadno 3 3 2 3 3 3 5" xfId="6700"/>
    <cellStyle name="Navadno 3 3 2 3 3 3 5 2" xfId="20858"/>
    <cellStyle name="Navadno 3 3 2 3 3 3 6" xfId="10926"/>
    <cellStyle name="Navadno 3 3 2 3 3 3 6 2" xfId="25084"/>
    <cellStyle name="Navadno 3 3 2 3 3 3 7" xfId="15184"/>
    <cellStyle name="Navadno 3 3 2 3 3 3 8" xfId="28833"/>
    <cellStyle name="Navadno 3 3 2 3 3 3 9" xfId="30945"/>
    <cellStyle name="Navadno 3 3 2 3 3 4" xfId="4586"/>
    <cellStyle name="Navadno 3 3 2 3 3 4 2" xfId="8812"/>
    <cellStyle name="Navadno 3 3 2 3 3 4 2 2" xfId="22970"/>
    <cellStyle name="Navadno 3 3 2 3 3 4 3" xfId="13038"/>
    <cellStyle name="Navadno 3 3 2 3 3 4 3 2" xfId="27196"/>
    <cellStyle name="Navadno 3 3 2 3 3 4 4" xfId="17296"/>
    <cellStyle name="Navadno 3 3 2 3 3 4 5" xfId="29889"/>
    <cellStyle name="Navadno 3 3 2 3 3 4 6" xfId="32413"/>
    <cellStyle name="Navadno 3 3 2 3 3 5" xfId="3178"/>
    <cellStyle name="Navadno 3 3 2 3 3 5 2" xfId="7404"/>
    <cellStyle name="Navadno 3 3 2 3 3 5 2 2" xfId="21562"/>
    <cellStyle name="Navadno 3 3 2 3 3 5 3" xfId="11630"/>
    <cellStyle name="Navadno 3 3 2 3 3 5 3 2" xfId="25788"/>
    <cellStyle name="Navadno 3 3 2 3 3 5 4" xfId="15888"/>
    <cellStyle name="Navadno 3 3 2 3 3 5 5" xfId="29201"/>
    <cellStyle name="Navadno 3 3 2 3 3 5 6" xfId="32414"/>
    <cellStyle name="Navadno 3 3 2 3 3 6" xfId="1770"/>
    <cellStyle name="Navadno 3 3 2 3 3 6 2" xfId="18712"/>
    <cellStyle name="Navadno 3 3 2 3 3 7" xfId="5996"/>
    <cellStyle name="Navadno 3 3 2 3 3 7 2" xfId="20154"/>
    <cellStyle name="Navadno 3 3 2 3 3 8" xfId="10222"/>
    <cellStyle name="Navadno 3 3 2 3 3 8 2" xfId="24380"/>
    <cellStyle name="Navadno 3 3 2 3 3 9" xfId="14480"/>
    <cellStyle name="Navadno 3 3 2 3 4" xfId="474"/>
    <cellStyle name="Navadno 3 3 2 3 4 10" xfId="30670"/>
    <cellStyle name="Navadno 3 3 2 3 4 11" xfId="32415"/>
    <cellStyle name="Navadno 3 3 2 3 4 2" xfId="1178"/>
    <cellStyle name="Navadno 3 3 2 3 4 2 10" xfId="32416"/>
    <cellStyle name="Navadno 3 3 2 3 4 2 2" xfId="5439"/>
    <cellStyle name="Navadno 3 3 2 3 4 2 2 2" xfId="9665"/>
    <cellStyle name="Navadno 3 3 2 3 4 2 2 2 2" xfId="23823"/>
    <cellStyle name="Navadno 3 3 2 3 4 2 2 3" xfId="13891"/>
    <cellStyle name="Navadno 3 3 2 3 4 2 2 3 2" xfId="28049"/>
    <cellStyle name="Navadno 3 3 2 3 4 2 2 4" xfId="18149"/>
    <cellStyle name="Navadno 3 3 2 3 4 2 2 5" xfId="30318"/>
    <cellStyle name="Navadno 3 3 2 3 4 2 2 6" xfId="32417"/>
    <cellStyle name="Navadno 3 3 2 3 4 2 3" xfId="4031"/>
    <cellStyle name="Navadno 3 3 2 3 4 2 3 2" xfId="8257"/>
    <cellStyle name="Navadno 3 3 2 3 4 2 3 2 2" xfId="22415"/>
    <cellStyle name="Navadno 3 3 2 3 4 2 3 3" xfId="12483"/>
    <cellStyle name="Navadno 3 3 2 3 4 2 3 3 2" xfId="26641"/>
    <cellStyle name="Navadno 3 3 2 3 4 2 3 4" xfId="16741"/>
    <cellStyle name="Navadno 3 3 2 3 4 2 3 5" xfId="29630"/>
    <cellStyle name="Navadno 3 3 2 3 4 2 3 6" xfId="32418"/>
    <cellStyle name="Navadno 3 3 2 3 4 2 4" xfId="2623"/>
    <cellStyle name="Navadno 3 3 2 3 4 2 4 2" xfId="19565"/>
    <cellStyle name="Navadno 3 3 2 3 4 2 5" xfId="6849"/>
    <cellStyle name="Navadno 3 3 2 3 4 2 5 2" xfId="21007"/>
    <cellStyle name="Navadno 3 3 2 3 4 2 6" xfId="11075"/>
    <cellStyle name="Navadno 3 3 2 3 4 2 6 2" xfId="25233"/>
    <cellStyle name="Navadno 3 3 2 3 4 2 7" xfId="15333"/>
    <cellStyle name="Navadno 3 3 2 3 4 2 8" xfId="28910"/>
    <cellStyle name="Navadno 3 3 2 3 4 2 9" xfId="31022"/>
    <cellStyle name="Navadno 3 3 2 3 4 3" xfId="4735"/>
    <cellStyle name="Navadno 3 3 2 3 4 3 2" xfId="8961"/>
    <cellStyle name="Navadno 3 3 2 3 4 3 2 2" xfId="23119"/>
    <cellStyle name="Navadno 3 3 2 3 4 3 3" xfId="13187"/>
    <cellStyle name="Navadno 3 3 2 3 4 3 3 2" xfId="27345"/>
    <cellStyle name="Navadno 3 3 2 3 4 3 4" xfId="17445"/>
    <cellStyle name="Navadno 3 3 2 3 4 3 5" xfId="29966"/>
    <cellStyle name="Navadno 3 3 2 3 4 3 6" xfId="32419"/>
    <cellStyle name="Navadno 3 3 2 3 4 4" xfId="3327"/>
    <cellStyle name="Navadno 3 3 2 3 4 4 2" xfId="7553"/>
    <cellStyle name="Navadno 3 3 2 3 4 4 2 2" xfId="21711"/>
    <cellStyle name="Navadno 3 3 2 3 4 4 3" xfId="11779"/>
    <cellStyle name="Navadno 3 3 2 3 4 4 3 2" xfId="25937"/>
    <cellStyle name="Navadno 3 3 2 3 4 4 4" xfId="16037"/>
    <cellStyle name="Navadno 3 3 2 3 4 4 5" xfId="29278"/>
    <cellStyle name="Navadno 3 3 2 3 4 4 6" xfId="32420"/>
    <cellStyle name="Navadno 3 3 2 3 4 5" xfId="1919"/>
    <cellStyle name="Navadno 3 3 2 3 4 5 2" xfId="18861"/>
    <cellStyle name="Navadno 3 3 2 3 4 6" xfId="6145"/>
    <cellStyle name="Navadno 3 3 2 3 4 6 2" xfId="20303"/>
    <cellStyle name="Navadno 3 3 2 3 4 7" xfId="10371"/>
    <cellStyle name="Navadno 3 3 2 3 4 7 2" xfId="24529"/>
    <cellStyle name="Navadno 3 3 2 3 4 8" xfId="14629"/>
    <cellStyle name="Navadno 3 3 2 3 4 9" xfId="28558"/>
    <cellStyle name="Navadno 3 3 2 3 5" xfId="826"/>
    <cellStyle name="Navadno 3 3 2 3 5 10" xfId="32421"/>
    <cellStyle name="Navadno 3 3 2 3 5 2" xfId="5087"/>
    <cellStyle name="Navadno 3 3 2 3 5 2 2" xfId="9313"/>
    <cellStyle name="Navadno 3 3 2 3 5 2 2 2" xfId="23471"/>
    <cellStyle name="Navadno 3 3 2 3 5 2 3" xfId="13539"/>
    <cellStyle name="Navadno 3 3 2 3 5 2 3 2" xfId="27697"/>
    <cellStyle name="Navadno 3 3 2 3 5 2 4" xfId="17797"/>
    <cellStyle name="Navadno 3 3 2 3 5 2 5" xfId="30142"/>
    <cellStyle name="Navadno 3 3 2 3 5 2 6" xfId="32422"/>
    <cellStyle name="Navadno 3 3 2 3 5 3" xfId="3679"/>
    <cellStyle name="Navadno 3 3 2 3 5 3 2" xfId="7905"/>
    <cellStyle name="Navadno 3 3 2 3 5 3 2 2" xfId="22063"/>
    <cellStyle name="Navadno 3 3 2 3 5 3 3" xfId="12131"/>
    <cellStyle name="Navadno 3 3 2 3 5 3 3 2" xfId="26289"/>
    <cellStyle name="Navadno 3 3 2 3 5 3 4" xfId="16389"/>
    <cellStyle name="Navadno 3 3 2 3 5 3 5" xfId="29454"/>
    <cellStyle name="Navadno 3 3 2 3 5 3 6" xfId="32423"/>
    <cellStyle name="Navadno 3 3 2 3 5 4" xfId="2271"/>
    <cellStyle name="Navadno 3 3 2 3 5 4 2" xfId="19213"/>
    <cellStyle name="Navadno 3 3 2 3 5 5" xfId="6497"/>
    <cellStyle name="Navadno 3 3 2 3 5 5 2" xfId="20655"/>
    <cellStyle name="Navadno 3 3 2 3 5 6" xfId="10723"/>
    <cellStyle name="Navadno 3 3 2 3 5 6 2" xfId="24881"/>
    <cellStyle name="Navadno 3 3 2 3 5 7" xfId="14981"/>
    <cellStyle name="Navadno 3 3 2 3 5 8" xfId="28734"/>
    <cellStyle name="Navadno 3 3 2 3 5 9" xfId="30846"/>
    <cellStyle name="Navadno 3 3 2 3 6" xfId="4351"/>
    <cellStyle name="Navadno 3 3 2 3 6 2" xfId="8577"/>
    <cellStyle name="Navadno 3 3 2 3 6 2 2" xfId="22735"/>
    <cellStyle name="Navadno 3 3 2 3 6 3" xfId="12803"/>
    <cellStyle name="Navadno 3 3 2 3 6 3 2" xfId="26961"/>
    <cellStyle name="Navadno 3 3 2 3 6 4" xfId="17061"/>
    <cellStyle name="Navadno 3 3 2 3 6 5" xfId="29774"/>
    <cellStyle name="Navadno 3 3 2 3 6 6" xfId="32424"/>
    <cellStyle name="Navadno 3 3 2 3 7" xfId="2943"/>
    <cellStyle name="Navadno 3 3 2 3 7 2" xfId="7169"/>
    <cellStyle name="Navadno 3 3 2 3 7 2 2" xfId="21327"/>
    <cellStyle name="Navadno 3 3 2 3 7 3" xfId="11395"/>
    <cellStyle name="Navadno 3 3 2 3 7 3 2" xfId="25553"/>
    <cellStyle name="Navadno 3 3 2 3 7 4" xfId="15653"/>
    <cellStyle name="Navadno 3 3 2 3 7 5" xfId="29086"/>
    <cellStyle name="Navadno 3 3 2 3 7 6" xfId="32425"/>
    <cellStyle name="Navadno 3 3 2 3 8" xfId="1503"/>
    <cellStyle name="Navadno 3 3 2 3 8 2" xfId="18445"/>
    <cellStyle name="Navadno 3 3 2 3 9" xfId="5729"/>
    <cellStyle name="Navadno 3 3 2 3 9 2" xfId="19887"/>
    <cellStyle name="Navadno 3 3 2 4" xfId="121"/>
    <cellStyle name="Navadno 3 3 2 4 10" xfId="14277"/>
    <cellStyle name="Navadno 3 3 2 4 11" xfId="28382"/>
    <cellStyle name="Navadno 3 3 2 4 12" xfId="30494"/>
    <cellStyle name="Navadno 3 3 2 4 13" xfId="32426"/>
    <cellStyle name="Navadno 3 3 2 4 2" xfId="281"/>
    <cellStyle name="Navadno 3 3 2 4 2 10" xfId="28478"/>
    <cellStyle name="Navadno 3 3 2 4 2 11" xfId="30574"/>
    <cellStyle name="Navadno 3 3 2 4 2 12" xfId="32427"/>
    <cellStyle name="Navadno 3 3 2 4 2 2" xfId="634"/>
    <cellStyle name="Navadno 3 3 2 4 2 2 10" xfId="30750"/>
    <cellStyle name="Navadno 3 3 2 4 2 2 11" xfId="32428"/>
    <cellStyle name="Navadno 3 3 2 4 2 2 2" xfId="1338"/>
    <cellStyle name="Navadno 3 3 2 4 2 2 2 10" xfId="32429"/>
    <cellStyle name="Navadno 3 3 2 4 2 2 2 2" xfId="5599"/>
    <cellStyle name="Navadno 3 3 2 4 2 2 2 2 2" xfId="9825"/>
    <cellStyle name="Navadno 3 3 2 4 2 2 2 2 2 2" xfId="23983"/>
    <cellStyle name="Navadno 3 3 2 4 2 2 2 2 3" xfId="14051"/>
    <cellStyle name="Navadno 3 3 2 4 2 2 2 2 3 2" xfId="28209"/>
    <cellStyle name="Navadno 3 3 2 4 2 2 2 2 4" xfId="18309"/>
    <cellStyle name="Navadno 3 3 2 4 2 2 2 2 5" xfId="30398"/>
    <cellStyle name="Navadno 3 3 2 4 2 2 2 2 6" xfId="32430"/>
    <cellStyle name="Navadno 3 3 2 4 2 2 2 3" xfId="4191"/>
    <cellStyle name="Navadno 3 3 2 4 2 2 2 3 2" xfId="8417"/>
    <cellStyle name="Navadno 3 3 2 4 2 2 2 3 2 2" xfId="22575"/>
    <cellStyle name="Navadno 3 3 2 4 2 2 2 3 3" xfId="12643"/>
    <cellStyle name="Navadno 3 3 2 4 2 2 2 3 3 2" xfId="26801"/>
    <cellStyle name="Navadno 3 3 2 4 2 2 2 3 4" xfId="16901"/>
    <cellStyle name="Navadno 3 3 2 4 2 2 2 3 5" xfId="29710"/>
    <cellStyle name="Navadno 3 3 2 4 2 2 2 3 6" xfId="32431"/>
    <cellStyle name="Navadno 3 3 2 4 2 2 2 4" xfId="2783"/>
    <cellStyle name="Navadno 3 3 2 4 2 2 2 4 2" xfId="19725"/>
    <cellStyle name="Navadno 3 3 2 4 2 2 2 5" xfId="7009"/>
    <cellStyle name="Navadno 3 3 2 4 2 2 2 5 2" xfId="21167"/>
    <cellStyle name="Navadno 3 3 2 4 2 2 2 6" xfId="11235"/>
    <cellStyle name="Navadno 3 3 2 4 2 2 2 6 2" xfId="25393"/>
    <cellStyle name="Navadno 3 3 2 4 2 2 2 7" xfId="15493"/>
    <cellStyle name="Navadno 3 3 2 4 2 2 2 8" xfId="28990"/>
    <cellStyle name="Navadno 3 3 2 4 2 2 2 9" xfId="31102"/>
    <cellStyle name="Navadno 3 3 2 4 2 2 3" xfId="4895"/>
    <cellStyle name="Navadno 3 3 2 4 2 2 3 2" xfId="9121"/>
    <cellStyle name="Navadno 3 3 2 4 2 2 3 2 2" xfId="23279"/>
    <cellStyle name="Navadno 3 3 2 4 2 2 3 3" xfId="13347"/>
    <cellStyle name="Navadno 3 3 2 4 2 2 3 3 2" xfId="27505"/>
    <cellStyle name="Navadno 3 3 2 4 2 2 3 4" xfId="17605"/>
    <cellStyle name="Navadno 3 3 2 4 2 2 3 5" xfId="30046"/>
    <cellStyle name="Navadno 3 3 2 4 2 2 3 6" xfId="32432"/>
    <cellStyle name="Navadno 3 3 2 4 2 2 4" xfId="3487"/>
    <cellStyle name="Navadno 3 3 2 4 2 2 4 2" xfId="7713"/>
    <cellStyle name="Navadno 3 3 2 4 2 2 4 2 2" xfId="21871"/>
    <cellStyle name="Navadno 3 3 2 4 2 2 4 3" xfId="11939"/>
    <cellStyle name="Navadno 3 3 2 4 2 2 4 3 2" xfId="26097"/>
    <cellStyle name="Navadno 3 3 2 4 2 2 4 4" xfId="16197"/>
    <cellStyle name="Navadno 3 3 2 4 2 2 4 5" xfId="29358"/>
    <cellStyle name="Navadno 3 3 2 4 2 2 4 6" xfId="32433"/>
    <cellStyle name="Navadno 3 3 2 4 2 2 5" xfId="2079"/>
    <cellStyle name="Navadno 3 3 2 4 2 2 5 2" xfId="19021"/>
    <cellStyle name="Navadno 3 3 2 4 2 2 6" xfId="6305"/>
    <cellStyle name="Navadno 3 3 2 4 2 2 6 2" xfId="20463"/>
    <cellStyle name="Navadno 3 3 2 4 2 2 7" xfId="10531"/>
    <cellStyle name="Navadno 3 3 2 4 2 2 7 2" xfId="24689"/>
    <cellStyle name="Navadno 3 3 2 4 2 2 8" xfId="14789"/>
    <cellStyle name="Navadno 3 3 2 4 2 2 9" xfId="28638"/>
    <cellStyle name="Navadno 3 3 2 4 2 3" xfId="986"/>
    <cellStyle name="Navadno 3 3 2 4 2 3 10" xfId="32434"/>
    <cellStyle name="Navadno 3 3 2 4 2 3 2" xfId="5247"/>
    <cellStyle name="Navadno 3 3 2 4 2 3 2 2" xfId="9473"/>
    <cellStyle name="Navadno 3 3 2 4 2 3 2 2 2" xfId="23631"/>
    <cellStyle name="Navadno 3 3 2 4 2 3 2 3" xfId="13699"/>
    <cellStyle name="Navadno 3 3 2 4 2 3 2 3 2" xfId="27857"/>
    <cellStyle name="Navadno 3 3 2 4 2 3 2 4" xfId="17957"/>
    <cellStyle name="Navadno 3 3 2 4 2 3 2 5" xfId="30222"/>
    <cellStyle name="Navadno 3 3 2 4 2 3 2 6" xfId="32435"/>
    <cellStyle name="Navadno 3 3 2 4 2 3 3" xfId="3839"/>
    <cellStyle name="Navadno 3 3 2 4 2 3 3 2" xfId="8065"/>
    <cellStyle name="Navadno 3 3 2 4 2 3 3 2 2" xfId="22223"/>
    <cellStyle name="Navadno 3 3 2 4 2 3 3 3" xfId="12291"/>
    <cellStyle name="Navadno 3 3 2 4 2 3 3 3 2" xfId="26449"/>
    <cellStyle name="Navadno 3 3 2 4 2 3 3 4" xfId="16549"/>
    <cellStyle name="Navadno 3 3 2 4 2 3 3 5" xfId="29534"/>
    <cellStyle name="Navadno 3 3 2 4 2 3 3 6" xfId="32436"/>
    <cellStyle name="Navadno 3 3 2 4 2 3 4" xfId="2431"/>
    <cellStyle name="Navadno 3 3 2 4 2 3 4 2" xfId="19373"/>
    <cellStyle name="Navadno 3 3 2 4 2 3 5" xfId="6657"/>
    <cellStyle name="Navadno 3 3 2 4 2 3 5 2" xfId="20815"/>
    <cellStyle name="Navadno 3 3 2 4 2 3 6" xfId="10883"/>
    <cellStyle name="Navadno 3 3 2 4 2 3 6 2" xfId="25041"/>
    <cellStyle name="Navadno 3 3 2 4 2 3 7" xfId="15141"/>
    <cellStyle name="Navadno 3 3 2 4 2 3 8" xfId="28814"/>
    <cellStyle name="Navadno 3 3 2 4 2 3 9" xfId="30926"/>
    <cellStyle name="Navadno 3 3 2 4 2 4" xfId="4543"/>
    <cellStyle name="Navadno 3 3 2 4 2 4 2" xfId="8769"/>
    <cellStyle name="Navadno 3 3 2 4 2 4 2 2" xfId="22927"/>
    <cellStyle name="Navadno 3 3 2 4 2 4 3" xfId="12995"/>
    <cellStyle name="Navadno 3 3 2 4 2 4 3 2" xfId="27153"/>
    <cellStyle name="Navadno 3 3 2 4 2 4 4" xfId="17253"/>
    <cellStyle name="Navadno 3 3 2 4 2 4 5" xfId="29870"/>
    <cellStyle name="Navadno 3 3 2 4 2 4 6" xfId="32437"/>
    <cellStyle name="Navadno 3 3 2 4 2 5" xfId="3135"/>
    <cellStyle name="Navadno 3 3 2 4 2 5 2" xfId="7361"/>
    <cellStyle name="Navadno 3 3 2 4 2 5 2 2" xfId="21519"/>
    <cellStyle name="Navadno 3 3 2 4 2 5 3" xfId="11587"/>
    <cellStyle name="Navadno 3 3 2 4 2 5 3 2" xfId="25745"/>
    <cellStyle name="Navadno 3 3 2 4 2 5 4" xfId="15845"/>
    <cellStyle name="Navadno 3 3 2 4 2 5 5" xfId="29182"/>
    <cellStyle name="Navadno 3 3 2 4 2 5 6" xfId="32438"/>
    <cellStyle name="Navadno 3 3 2 4 2 6" xfId="1727"/>
    <cellStyle name="Navadno 3 3 2 4 2 6 2" xfId="18669"/>
    <cellStyle name="Navadno 3 3 2 4 2 7" xfId="5953"/>
    <cellStyle name="Navadno 3 3 2 4 2 7 2" xfId="20111"/>
    <cellStyle name="Navadno 3 3 2 4 2 8" xfId="10179"/>
    <cellStyle name="Navadno 3 3 2 4 2 8 2" xfId="24337"/>
    <cellStyle name="Navadno 3 3 2 4 2 9" xfId="14437"/>
    <cellStyle name="Navadno 3 3 2 4 3" xfId="506"/>
    <cellStyle name="Navadno 3 3 2 4 3 10" xfId="30686"/>
    <cellStyle name="Navadno 3 3 2 4 3 11" xfId="32439"/>
    <cellStyle name="Navadno 3 3 2 4 3 2" xfId="1210"/>
    <cellStyle name="Navadno 3 3 2 4 3 2 10" xfId="32440"/>
    <cellStyle name="Navadno 3 3 2 4 3 2 2" xfId="5471"/>
    <cellStyle name="Navadno 3 3 2 4 3 2 2 2" xfId="9697"/>
    <cellStyle name="Navadno 3 3 2 4 3 2 2 2 2" xfId="23855"/>
    <cellStyle name="Navadno 3 3 2 4 3 2 2 3" xfId="13923"/>
    <cellStyle name="Navadno 3 3 2 4 3 2 2 3 2" xfId="28081"/>
    <cellStyle name="Navadno 3 3 2 4 3 2 2 4" xfId="18181"/>
    <cellStyle name="Navadno 3 3 2 4 3 2 2 5" xfId="30334"/>
    <cellStyle name="Navadno 3 3 2 4 3 2 2 6" xfId="32441"/>
    <cellStyle name="Navadno 3 3 2 4 3 2 3" xfId="4063"/>
    <cellStyle name="Navadno 3 3 2 4 3 2 3 2" xfId="8289"/>
    <cellStyle name="Navadno 3 3 2 4 3 2 3 2 2" xfId="22447"/>
    <cellStyle name="Navadno 3 3 2 4 3 2 3 3" xfId="12515"/>
    <cellStyle name="Navadno 3 3 2 4 3 2 3 3 2" xfId="26673"/>
    <cellStyle name="Navadno 3 3 2 4 3 2 3 4" xfId="16773"/>
    <cellStyle name="Navadno 3 3 2 4 3 2 3 5" xfId="29646"/>
    <cellStyle name="Navadno 3 3 2 4 3 2 3 6" xfId="32442"/>
    <cellStyle name="Navadno 3 3 2 4 3 2 4" xfId="2655"/>
    <cellStyle name="Navadno 3 3 2 4 3 2 4 2" xfId="19597"/>
    <cellStyle name="Navadno 3 3 2 4 3 2 5" xfId="6881"/>
    <cellStyle name="Navadno 3 3 2 4 3 2 5 2" xfId="21039"/>
    <cellStyle name="Navadno 3 3 2 4 3 2 6" xfId="11107"/>
    <cellStyle name="Navadno 3 3 2 4 3 2 6 2" xfId="25265"/>
    <cellStyle name="Navadno 3 3 2 4 3 2 7" xfId="15365"/>
    <cellStyle name="Navadno 3 3 2 4 3 2 8" xfId="28926"/>
    <cellStyle name="Navadno 3 3 2 4 3 2 9" xfId="31038"/>
    <cellStyle name="Navadno 3 3 2 4 3 3" xfId="4767"/>
    <cellStyle name="Navadno 3 3 2 4 3 3 2" xfId="8993"/>
    <cellStyle name="Navadno 3 3 2 4 3 3 2 2" xfId="23151"/>
    <cellStyle name="Navadno 3 3 2 4 3 3 3" xfId="13219"/>
    <cellStyle name="Navadno 3 3 2 4 3 3 3 2" xfId="27377"/>
    <cellStyle name="Navadno 3 3 2 4 3 3 4" xfId="17477"/>
    <cellStyle name="Navadno 3 3 2 4 3 3 5" xfId="29982"/>
    <cellStyle name="Navadno 3 3 2 4 3 3 6" xfId="32443"/>
    <cellStyle name="Navadno 3 3 2 4 3 4" xfId="3359"/>
    <cellStyle name="Navadno 3 3 2 4 3 4 2" xfId="7585"/>
    <cellStyle name="Navadno 3 3 2 4 3 4 2 2" xfId="21743"/>
    <cellStyle name="Navadno 3 3 2 4 3 4 3" xfId="11811"/>
    <cellStyle name="Navadno 3 3 2 4 3 4 3 2" xfId="25969"/>
    <cellStyle name="Navadno 3 3 2 4 3 4 4" xfId="16069"/>
    <cellStyle name="Navadno 3 3 2 4 3 4 5" xfId="29294"/>
    <cellStyle name="Navadno 3 3 2 4 3 4 6" xfId="32444"/>
    <cellStyle name="Navadno 3 3 2 4 3 5" xfId="1951"/>
    <cellStyle name="Navadno 3 3 2 4 3 5 2" xfId="18893"/>
    <cellStyle name="Navadno 3 3 2 4 3 6" xfId="6177"/>
    <cellStyle name="Navadno 3 3 2 4 3 6 2" xfId="20335"/>
    <cellStyle name="Navadno 3 3 2 4 3 7" xfId="10403"/>
    <cellStyle name="Navadno 3 3 2 4 3 7 2" xfId="24561"/>
    <cellStyle name="Navadno 3 3 2 4 3 8" xfId="14661"/>
    <cellStyle name="Navadno 3 3 2 4 3 9" xfId="28574"/>
    <cellStyle name="Navadno 3 3 2 4 4" xfId="858"/>
    <cellStyle name="Navadno 3 3 2 4 4 10" xfId="32445"/>
    <cellStyle name="Navadno 3 3 2 4 4 2" xfId="5119"/>
    <cellStyle name="Navadno 3 3 2 4 4 2 2" xfId="9345"/>
    <cellStyle name="Navadno 3 3 2 4 4 2 2 2" xfId="23503"/>
    <cellStyle name="Navadno 3 3 2 4 4 2 3" xfId="13571"/>
    <cellStyle name="Navadno 3 3 2 4 4 2 3 2" xfId="27729"/>
    <cellStyle name="Navadno 3 3 2 4 4 2 4" xfId="17829"/>
    <cellStyle name="Navadno 3 3 2 4 4 2 5" xfId="30158"/>
    <cellStyle name="Navadno 3 3 2 4 4 2 6" xfId="32446"/>
    <cellStyle name="Navadno 3 3 2 4 4 3" xfId="3711"/>
    <cellStyle name="Navadno 3 3 2 4 4 3 2" xfId="7937"/>
    <cellStyle name="Navadno 3 3 2 4 4 3 2 2" xfId="22095"/>
    <cellStyle name="Navadno 3 3 2 4 4 3 3" xfId="12163"/>
    <cellStyle name="Navadno 3 3 2 4 4 3 3 2" xfId="26321"/>
    <cellStyle name="Navadno 3 3 2 4 4 3 4" xfId="16421"/>
    <cellStyle name="Navadno 3 3 2 4 4 3 5" xfId="29470"/>
    <cellStyle name="Navadno 3 3 2 4 4 3 6" xfId="32447"/>
    <cellStyle name="Navadno 3 3 2 4 4 4" xfId="2303"/>
    <cellStyle name="Navadno 3 3 2 4 4 4 2" xfId="19245"/>
    <cellStyle name="Navadno 3 3 2 4 4 5" xfId="6529"/>
    <cellStyle name="Navadno 3 3 2 4 4 5 2" xfId="20687"/>
    <cellStyle name="Navadno 3 3 2 4 4 6" xfId="10755"/>
    <cellStyle name="Navadno 3 3 2 4 4 6 2" xfId="24913"/>
    <cellStyle name="Navadno 3 3 2 4 4 7" xfId="15013"/>
    <cellStyle name="Navadno 3 3 2 4 4 8" xfId="28750"/>
    <cellStyle name="Navadno 3 3 2 4 4 9" xfId="30862"/>
    <cellStyle name="Navadno 3 3 2 4 5" xfId="4383"/>
    <cellStyle name="Navadno 3 3 2 4 5 2" xfId="8609"/>
    <cellStyle name="Navadno 3 3 2 4 5 2 2" xfId="22767"/>
    <cellStyle name="Navadno 3 3 2 4 5 3" xfId="12835"/>
    <cellStyle name="Navadno 3 3 2 4 5 3 2" xfId="26993"/>
    <cellStyle name="Navadno 3 3 2 4 5 4" xfId="17093"/>
    <cellStyle name="Navadno 3 3 2 4 5 5" xfId="29790"/>
    <cellStyle name="Navadno 3 3 2 4 5 6" xfId="32448"/>
    <cellStyle name="Navadno 3 3 2 4 6" xfId="2975"/>
    <cellStyle name="Navadno 3 3 2 4 6 2" xfId="7201"/>
    <cellStyle name="Navadno 3 3 2 4 6 2 2" xfId="21359"/>
    <cellStyle name="Navadno 3 3 2 4 6 3" xfId="11427"/>
    <cellStyle name="Navadno 3 3 2 4 6 3 2" xfId="25585"/>
    <cellStyle name="Navadno 3 3 2 4 6 4" xfId="15685"/>
    <cellStyle name="Navadno 3 3 2 4 6 5" xfId="29102"/>
    <cellStyle name="Navadno 3 3 2 4 6 6" xfId="32449"/>
    <cellStyle name="Navadno 3 3 2 4 7" xfId="1567"/>
    <cellStyle name="Navadno 3 3 2 4 7 2" xfId="18509"/>
    <cellStyle name="Navadno 3 3 2 4 8" xfId="5793"/>
    <cellStyle name="Navadno 3 3 2 4 8 2" xfId="19951"/>
    <cellStyle name="Navadno 3 3 2 4 9" xfId="10019"/>
    <cellStyle name="Navadno 3 3 2 4 9 2" xfId="24177"/>
    <cellStyle name="Navadno 3 3 2 5" xfId="51"/>
    <cellStyle name="Navadno 3 3 2 5 10" xfId="14245"/>
    <cellStyle name="Navadno 3 3 2 5 11" xfId="28350"/>
    <cellStyle name="Navadno 3 3 2 5 12" xfId="30462"/>
    <cellStyle name="Navadno 3 3 2 5 13" xfId="32450"/>
    <cellStyle name="Navadno 3 3 2 5 2" xfId="217"/>
    <cellStyle name="Navadno 3 3 2 5 2 10" xfId="28462"/>
    <cellStyle name="Navadno 3 3 2 5 2 11" xfId="30542"/>
    <cellStyle name="Navadno 3 3 2 5 2 12" xfId="32451"/>
    <cellStyle name="Navadno 3 3 2 5 2 2" xfId="570"/>
    <cellStyle name="Navadno 3 3 2 5 2 2 10" xfId="30718"/>
    <cellStyle name="Navadno 3 3 2 5 2 2 11" xfId="32452"/>
    <cellStyle name="Navadno 3 3 2 5 2 2 2" xfId="1274"/>
    <cellStyle name="Navadno 3 3 2 5 2 2 2 10" xfId="32453"/>
    <cellStyle name="Navadno 3 3 2 5 2 2 2 2" xfId="5535"/>
    <cellStyle name="Navadno 3 3 2 5 2 2 2 2 2" xfId="9761"/>
    <cellStyle name="Navadno 3 3 2 5 2 2 2 2 2 2" xfId="23919"/>
    <cellStyle name="Navadno 3 3 2 5 2 2 2 2 3" xfId="13987"/>
    <cellStyle name="Navadno 3 3 2 5 2 2 2 2 3 2" xfId="28145"/>
    <cellStyle name="Navadno 3 3 2 5 2 2 2 2 4" xfId="18245"/>
    <cellStyle name="Navadno 3 3 2 5 2 2 2 2 5" xfId="30366"/>
    <cellStyle name="Navadno 3 3 2 5 2 2 2 2 6" xfId="32454"/>
    <cellStyle name="Navadno 3 3 2 5 2 2 2 3" xfId="4127"/>
    <cellStyle name="Navadno 3 3 2 5 2 2 2 3 2" xfId="8353"/>
    <cellStyle name="Navadno 3 3 2 5 2 2 2 3 2 2" xfId="22511"/>
    <cellStyle name="Navadno 3 3 2 5 2 2 2 3 3" xfId="12579"/>
    <cellStyle name="Navadno 3 3 2 5 2 2 2 3 3 2" xfId="26737"/>
    <cellStyle name="Navadno 3 3 2 5 2 2 2 3 4" xfId="16837"/>
    <cellStyle name="Navadno 3 3 2 5 2 2 2 3 5" xfId="29678"/>
    <cellStyle name="Navadno 3 3 2 5 2 2 2 3 6" xfId="32455"/>
    <cellStyle name="Navadno 3 3 2 5 2 2 2 4" xfId="2719"/>
    <cellStyle name="Navadno 3 3 2 5 2 2 2 4 2" xfId="19661"/>
    <cellStyle name="Navadno 3 3 2 5 2 2 2 5" xfId="6945"/>
    <cellStyle name="Navadno 3 3 2 5 2 2 2 5 2" xfId="21103"/>
    <cellStyle name="Navadno 3 3 2 5 2 2 2 6" xfId="11171"/>
    <cellStyle name="Navadno 3 3 2 5 2 2 2 6 2" xfId="25329"/>
    <cellStyle name="Navadno 3 3 2 5 2 2 2 7" xfId="15429"/>
    <cellStyle name="Navadno 3 3 2 5 2 2 2 8" xfId="28958"/>
    <cellStyle name="Navadno 3 3 2 5 2 2 2 9" xfId="31070"/>
    <cellStyle name="Navadno 3 3 2 5 2 2 3" xfId="4831"/>
    <cellStyle name="Navadno 3 3 2 5 2 2 3 2" xfId="9057"/>
    <cellStyle name="Navadno 3 3 2 5 2 2 3 2 2" xfId="23215"/>
    <cellStyle name="Navadno 3 3 2 5 2 2 3 3" xfId="13283"/>
    <cellStyle name="Navadno 3 3 2 5 2 2 3 3 2" xfId="27441"/>
    <cellStyle name="Navadno 3 3 2 5 2 2 3 4" xfId="17541"/>
    <cellStyle name="Navadno 3 3 2 5 2 2 3 5" xfId="30014"/>
    <cellStyle name="Navadno 3 3 2 5 2 2 3 6" xfId="32456"/>
    <cellStyle name="Navadno 3 3 2 5 2 2 4" xfId="3423"/>
    <cellStyle name="Navadno 3 3 2 5 2 2 4 2" xfId="7649"/>
    <cellStyle name="Navadno 3 3 2 5 2 2 4 2 2" xfId="21807"/>
    <cellStyle name="Navadno 3 3 2 5 2 2 4 3" xfId="11875"/>
    <cellStyle name="Navadno 3 3 2 5 2 2 4 3 2" xfId="26033"/>
    <cellStyle name="Navadno 3 3 2 5 2 2 4 4" xfId="16133"/>
    <cellStyle name="Navadno 3 3 2 5 2 2 4 5" xfId="29326"/>
    <cellStyle name="Navadno 3 3 2 5 2 2 4 6" xfId="32457"/>
    <cellStyle name="Navadno 3 3 2 5 2 2 5" xfId="2015"/>
    <cellStyle name="Navadno 3 3 2 5 2 2 5 2" xfId="18957"/>
    <cellStyle name="Navadno 3 3 2 5 2 2 6" xfId="6241"/>
    <cellStyle name="Navadno 3 3 2 5 2 2 6 2" xfId="20399"/>
    <cellStyle name="Navadno 3 3 2 5 2 2 7" xfId="10467"/>
    <cellStyle name="Navadno 3 3 2 5 2 2 7 2" xfId="24625"/>
    <cellStyle name="Navadno 3 3 2 5 2 2 8" xfId="14725"/>
    <cellStyle name="Navadno 3 3 2 5 2 2 9" xfId="28606"/>
    <cellStyle name="Navadno 3 3 2 5 2 3" xfId="922"/>
    <cellStyle name="Navadno 3 3 2 5 2 3 10" xfId="32458"/>
    <cellStyle name="Navadno 3 3 2 5 2 3 2" xfId="5183"/>
    <cellStyle name="Navadno 3 3 2 5 2 3 2 2" xfId="9409"/>
    <cellStyle name="Navadno 3 3 2 5 2 3 2 2 2" xfId="23567"/>
    <cellStyle name="Navadno 3 3 2 5 2 3 2 3" xfId="13635"/>
    <cellStyle name="Navadno 3 3 2 5 2 3 2 3 2" xfId="27793"/>
    <cellStyle name="Navadno 3 3 2 5 2 3 2 4" xfId="17893"/>
    <cellStyle name="Navadno 3 3 2 5 2 3 2 5" xfId="30190"/>
    <cellStyle name="Navadno 3 3 2 5 2 3 2 6" xfId="32459"/>
    <cellStyle name="Navadno 3 3 2 5 2 3 3" xfId="3775"/>
    <cellStyle name="Navadno 3 3 2 5 2 3 3 2" xfId="8001"/>
    <cellStyle name="Navadno 3 3 2 5 2 3 3 2 2" xfId="22159"/>
    <cellStyle name="Navadno 3 3 2 5 2 3 3 3" xfId="12227"/>
    <cellStyle name="Navadno 3 3 2 5 2 3 3 3 2" xfId="26385"/>
    <cellStyle name="Navadno 3 3 2 5 2 3 3 4" xfId="16485"/>
    <cellStyle name="Navadno 3 3 2 5 2 3 3 5" xfId="29502"/>
    <cellStyle name="Navadno 3 3 2 5 2 3 3 6" xfId="32460"/>
    <cellStyle name="Navadno 3 3 2 5 2 3 4" xfId="2367"/>
    <cellStyle name="Navadno 3 3 2 5 2 3 4 2" xfId="19309"/>
    <cellStyle name="Navadno 3 3 2 5 2 3 5" xfId="6593"/>
    <cellStyle name="Navadno 3 3 2 5 2 3 5 2" xfId="20751"/>
    <cellStyle name="Navadno 3 3 2 5 2 3 6" xfId="10819"/>
    <cellStyle name="Navadno 3 3 2 5 2 3 6 2" xfId="24977"/>
    <cellStyle name="Navadno 3 3 2 5 2 3 7" xfId="15077"/>
    <cellStyle name="Navadno 3 3 2 5 2 3 8" xfId="28782"/>
    <cellStyle name="Navadno 3 3 2 5 2 3 9" xfId="30894"/>
    <cellStyle name="Navadno 3 3 2 5 2 4" xfId="4479"/>
    <cellStyle name="Navadno 3 3 2 5 2 4 2" xfId="8705"/>
    <cellStyle name="Navadno 3 3 2 5 2 4 2 2" xfId="22863"/>
    <cellStyle name="Navadno 3 3 2 5 2 4 3" xfId="12931"/>
    <cellStyle name="Navadno 3 3 2 5 2 4 3 2" xfId="27089"/>
    <cellStyle name="Navadno 3 3 2 5 2 4 4" xfId="17189"/>
    <cellStyle name="Navadno 3 3 2 5 2 4 5" xfId="29838"/>
    <cellStyle name="Navadno 3 3 2 5 2 4 6" xfId="32461"/>
    <cellStyle name="Navadno 3 3 2 5 2 5" xfId="3071"/>
    <cellStyle name="Navadno 3 3 2 5 2 5 2" xfId="7297"/>
    <cellStyle name="Navadno 3 3 2 5 2 5 2 2" xfId="21455"/>
    <cellStyle name="Navadno 3 3 2 5 2 5 3" xfId="11523"/>
    <cellStyle name="Navadno 3 3 2 5 2 5 3 2" xfId="25681"/>
    <cellStyle name="Navadno 3 3 2 5 2 5 4" xfId="15781"/>
    <cellStyle name="Navadno 3 3 2 5 2 5 5" xfId="29150"/>
    <cellStyle name="Navadno 3 3 2 5 2 5 6" xfId="32462"/>
    <cellStyle name="Navadno 3 3 2 5 2 6" xfId="1663"/>
    <cellStyle name="Navadno 3 3 2 5 2 6 2" xfId="18605"/>
    <cellStyle name="Navadno 3 3 2 5 2 7" xfId="5889"/>
    <cellStyle name="Navadno 3 3 2 5 2 7 2" xfId="20047"/>
    <cellStyle name="Navadno 3 3 2 5 2 8" xfId="10115"/>
    <cellStyle name="Navadno 3 3 2 5 2 8 2" xfId="24273"/>
    <cellStyle name="Navadno 3 3 2 5 2 9" xfId="14373"/>
    <cellStyle name="Navadno 3 3 2 5 3" xfId="442"/>
    <cellStyle name="Navadno 3 3 2 5 3 10" xfId="30654"/>
    <cellStyle name="Navadno 3 3 2 5 3 11" xfId="32463"/>
    <cellStyle name="Navadno 3 3 2 5 3 2" xfId="1146"/>
    <cellStyle name="Navadno 3 3 2 5 3 2 10" xfId="32464"/>
    <cellStyle name="Navadno 3 3 2 5 3 2 2" xfId="5407"/>
    <cellStyle name="Navadno 3 3 2 5 3 2 2 2" xfId="9633"/>
    <cellStyle name="Navadno 3 3 2 5 3 2 2 2 2" xfId="23791"/>
    <cellStyle name="Navadno 3 3 2 5 3 2 2 3" xfId="13859"/>
    <cellStyle name="Navadno 3 3 2 5 3 2 2 3 2" xfId="28017"/>
    <cellStyle name="Navadno 3 3 2 5 3 2 2 4" xfId="18117"/>
    <cellStyle name="Navadno 3 3 2 5 3 2 2 5" xfId="30302"/>
    <cellStyle name="Navadno 3 3 2 5 3 2 2 6" xfId="32465"/>
    <cellStyle name="Navadno 3 3 2 5 3 2 3" xfId="3999"/>
    <cellStyle name="Navadno 3 3 2 5 3 2 3 2" xfId="8225"/>
    <cellStyle name="Navadno 3 3 2 5 3 2 3 2 2" xfId="22383"/>
    <cellStyle name="Navadno 3 3 2 5 3 2 3 3" xfId="12451"/>
    <cellStyle name="Navadno 3 3 2 5 3 2 3 3 2" xfId="26609"/>
    <cellStyle name="Navadno 3 3 2 5 3 2 3 4" xfId="16709"/>
    <cellStyle name="Navadno 3 3 2 5 3 2 3 5" xfId="29614"/>
    <cellStyle name="Navadno 3 3 2 5 3 2 3 6" xfId="32466"/>
    <cellStyle name="Navadno 3 3 2 5 3 2 4" xfId="2591"/>
    <cellStyle name="Navadno 3 3 2 5 3 2 4 2" xfId="19533"/>
    <cellStyle name="Navadno 3 3 2 5 3 2 5" xfId="6817"/>
    <cellStyle name="Navadno 3 3 2 5 3 2 5 2" xfId="20975"/>
    <cellStyle name="Navadno 3 3 2 5 3 2 6" xfId="11043"/>
    <cellStyle name="Navadno 3 3 2 5 3 2 6 2" xfId="25201"/>
    <cellStyle name="Navadno 3 3 2 5 3 2 7" xfId="15301"/>
    <cellStyle name="Navadno 3 3 2 5 3 2 8" xfId="28894"/>
    <cellStyle name="Navadno 3 3 2 5 3 2 9" xfId="31006"/>
    <cellStyle name="Navadno 3 3 2 5 3 3" xfId="4703"/>
    <cellStyle name="Navadno 3 3 2 5 3 3 2" xfId="8929"/>
    <cellStyle name="Navadno 3 3 2 5 3 3 2 2" xfId="23087"/>
    <cellStyle name="Navadno 3 3 2 5 3 3 3" xfId="13155"/>
    <cellStyle name="Navadno 3 3 2 5 3 3 3 2" xfId="27313"/>
    <cellStyle name="Navadno 3 3 2 5 3 3 4" xfId="17413"/>
    <cellStyle name="Navadno 3 3 2 5 3 3 5" xfId="29950"/>
    <cellStyle name="Navadno 3 3 2 5 3 3 6" xfId="32467"/>
    <cellStyle name="Navadno 3 3 2 5 3 4" xfId="3295"/>
    <cellStyle name="Navadno 3 3 2 5 3 4 2" xfId="7521"/>
    <cellStyle name="Navadno 3 3 2 5 3 4 2 2" xfId="21679"/>
    <cellStyle name="Navadno 3 3 2 5 3 4 3" xfId="11747"/>
    <cellStyle name="Navadno 3 3 2 5 3 4 3 2" xfId="25905"/>
    <cellStyle name="Navadno 3 3 2 5 3 4 4" xfId="16005"/>
    <cellStyle name="Navadno 3 3 2 5 3 4 5" xfId="29262"/>
    <cellStyle name="Navadno 3 3 2 5 3 4 6" xfId="32468"/>
    <cellStyle name="Navadno 3 3 2 5 3 5" xfId="1887"/>
    <cellStyle name="Navadno 3 3 2 5 3 5 2" xfId="18829"/>
    <cellStyle name="Navadno 3 3 2 5 3 6" xfId="6113"/>
    <cellStyle name="Navadno 3 3 2 5 3 6 2" xfId="20271"/>
    <cellStyle name="Navadno 3 3 2 5 3 7" xfId="10339"/>
    <cellStyle name="Navadno 3 3 2 5 3 7 2" xfId="24497"/>
    <cellStyle name="Navadno 3 3 2 5 3 8" xfId="14597"/>
    <cellStyle name="Navadno 3 3 2 5 3 9" xfId="28542"/>
    <cellStyle name="Navadno 3 3 2 5 4" xfId="794"/>
    <cellStyle name="Navadno 3 3 2 5 4 10" xfId="32469"/>
    <cellStyle name="Navadno 3 3 2 5 4 2" xfId="5055"/>
    <cellStyle name="Navadno 3 3 2 5 4 2 2" xfId="9281"/>
    <cellStyle name="Navadno 3 3 2 5 4 2 2 2" xfId="23439"/>
    <cellStyle name="Navadno 3 3 2 5 4 2 3" xfId="13507"/>
    <cellStyle name="Navadno 3 3 2 5 4 2 3 2" xfId="27665"/>
    <cellStyle name="Navadno 3 3 2 5 4 2 4" xfId="17765"/>
    <cellStyle name="Navadno 3 3 2 5 4 2 5" xfId="30126"/>
    <cellStyle name="Navadno 3 3 2 5 4 2 6" xfId="32470"/>
    <cellStyle name="Navadno 3 3 2 5 4 3" xfId="3647"/>
    <cellStyle name="Navadno 3 3 2 5 4 3 2" xfId="7873"/>
    <cellStyle name="Navadno 3 3 2 5 4 3 2 2" xfId="22031"/>
    <cellStyle name="Navadno 3 3 2 5 4 3 3" xfId="12099"/>
    <cellStyle name="Navadno 3 3 2 5 4 3 3 2" xfId="26257"/>
    <cellStyle name="Navadno 3 3 2 5 4 3 4" xfId="16357"/>
    <cellStyle name="Navadno 3 3 2 5 4 3 5" xfId="29438"/>
    <cellStyle name="Navadno 3 3 2 5 4 3 6" xfId="32471"/>
    <cellStyle name="Navadno 3 3 2 5 4 4" xfId="2239"/>
    <cellStyle name="Navadno 3 3 2 5 4 4 2" xfId="19181"/>
    <cellStyle name="Navadno 3 3 2 5 4 5" xfId="6465"/>
    <cellStyle name="Navadno 3 3 2 5 4 5 2" xfId="20623"/>
    <cellStyle name="Navadno 3 3 2 5 4 6" xfId="10691"/>
    <cellStyle name="Navadno 3 3 2 5 4 6 2" xfId="24849"/>
    <cellStyle name="Navadno 3 3 2 5 4 7" xfId="14949"/>
    <cellStyle name="Navadno 3 3 2 5 4 8" xfId="28718"/>
    <cellStyle name="Navadno 3 3 2 5 4 9" xfId="30830"/>
    <cellStyle name="Navadno 3 3 2 5 5" xfId="4319"/>
    <cellStyle name="Navadno 3 3 2 5 5 2" xfId="8545"/>
    <cellStyle name="Navadno 3 3 2 5 5 2 2" xfId="22703"/>
    <cellStyle name="Navadno 3 3 2 5 5 3" xfId="12771"/>
    <cellStyle name="Navadno 3 3 2 5 5 3 2" xfId="26929"/>
    <cellStyle name="Navadno 3 3 2 5 5 4" xfId="17029"/>
    <cellStyle name="Navadno 3 3 2 5 5 5" xfId="29758"/>
    <cellStyle name="Navadno 3 3 2 5 5 6" xfId="32472"/>
    <cellStyle name="Navadno 3 3 2 5 6" xfId="2911"/>
    <cellStyle name="Navadno 3 3 2 5 6 2" xfId="7137"/>
    <cellStyle name="Navadno 3 3 2 5 6 2 2" xfId="21295"/>
    <cellStyle name="Navadno 3 3 2 5 6 3" xfId="11363"/>
    <cellStyle name="Navadno 3 3 2 5 6 3 2" xfId="25521"/>
    <cellStyle name="Navadno 3 3 2 5 6 4" xfId="15621"/>
    <cellStyle name="Navadno 3 3 2 5 6 5" xfId="29070"/>
    <cellStyle name="Navadno 3 3 2 5 6 6" xfId="32473"/>
    <cellStyle name="Navadno 3 3 2 5 7" xfId="1535"/>
    <cellStyle name="Navadno 3 3 2 5 7 2" xfId="18477"/>
    <cellStyle name="Navadno 3 3 2 5 8" xfId="5761"/>
    <cellStyle name="Navadno 3 3 2 5 8 2" xfId="19919"/>
    <cellStyle name="Navadno 3 3 2 5 9" xfId="9987"/>
    <cellStyle name="Navadno 3 3 2 5 9 2" xfId="24145"/>
    <cellStyle name="Navadno 3 3 2 6" xfId="154"/>
    <cellStyle name="Navadno 3 3 2 6 10" xfId="28429"/>
    <cellStyle name="Navadno 3 3 2 6 11" xfId="30509"/>
    <cellStyle name="Navadno 3 3 2 6 12" xfId="32474"/>
    <cellStyle name="Navadno 3 3 2 6 2" xfId="539"/>
    <cellStyle name="Navadno 3 3 2 6 2 10" xfId="30701"/>
    <cellStyle name="Navadno 3 3 2 6 2 11" xfId="32475"/>
    <cellStyle name="Navadno 3 3 2 6 2 2" xfId="1243"/>
    <cellStyle name="Navadno 3 3 2 6 2 2 10" xfId="32476"/>
    <cellStyle name="Navadno 3 3 2 6 2 2 2" xfId="5504"/>
    <cellStyle name="Navadno 3 3 2 6 2 2 2 2" xfId="9730"/>
    <cellStyle name="Navadno 3 3 2 6 2 2 2 2 2" xfId="23888"/>
    <cellStyle name="Navadno 3 3 2 6 2 2 2 3" xfId="13956"/>
    <cellStyle name="Navadno 3 3 2 6 2 2 2 3 2" xfId="28114"/>
    <cellStyle name="Navadno 3 3 2 6 2 2 2 4" xfId="18214"/>
    <cellStyle name="Navadno 3 3 2 6 2 2 2 5" xfId="30349"/>
    <cellStyle name="Navadno 3 3 2 6 2 2 2 6" xfId="32477"/>
    <cellStyle name="Navadno 3 3 2 6 2 2 3" xfId="4096"/>
    <cellStyle name="Navadno 3 3 2 6 2 2 3 2" xfId="8322"/>
    <cellStyle name="Navadno 3 3 2 6 2 2 3 2 2" xfId="22480"/>
    <cellStyle name="Navadno 3 3 2 6 2 2 3 3" xfId="12548"/>
    <cellStyle name="Navadno 3 3 2 6 2 2 3 3 2" xfId="26706"/>
    <cellStyle name="Navadno 3 3 2 6 2 2 3 4" xfId="16806"/>
    <cellStyle name="Navadno 3 3 2 6 2 2 3 5" xfId="29661"/>
    <cellStyle name="Navadno 3 3 2 6 2 2 3 6" xfId="32478"/>
    <cellStyle name="Navadno 3 3 2 6 2 2 4" xfId="2688"/>
    <cellStyle name="Navadno 3 3 2 6 2 2 4 2" xfId="19630"/>
    <cellStyle name="Navadno 3 3 2 6 2 2 5" xfId="6914"/>
    <cellStyle name="Navadno 3 3 2 6 2 2 5 2" xfId="21072"/>
    <cellStyle name="Navadno 3 3 2 6 2 2 6" xfId="11140"/>
    <cellStyle name="Navadno 3 3 2 6 2 2 6 2" xfId="25298"/>
    <cellStyle name="Navadno 3 3 2 6 2 2 7" xfId="15398"/>
    <cellStyle name="Navadno 3 3 2 6 2 2 8" xfId="28941"/>
    <cellStyle name="Navadno 3 3 2 6 2 2 9" xfId="31053"/>
    <cellStyle name="Navadno 3 3 2 6 2 3" xfId="4800"/>
    <cellStyle name="Navadno 3 3 2 6 2 3 2" xfId="9026"/>
    <cellStyle name="Navadno 3 3 2 6 2 3 2 2" xfId="23184"/>
    <cellStyle name="Navadno 3 3 2 6 2 3 3" xfId="13252"/>
    <cellStyle name="Navadno 3 3 2 6 2 3 3 2" xfId="27410"/>
    <cellStyle name="Navadno 3 3 2 6 2 3 4" xfId="17510"/>
    <cellStyle name="Navadno 3 3 2 6 2 3 5" xfId="29997"/>
    <cellStyle name="Navadno 3 3 2 6 2 3 6" xfId="32479"/>
    <cellStyle name="Navadno 3 3 2 6 2 4" xfId="3392"/>
    <cellStyle name="Navadno 3 3 2 6 2 4 2" xfId="7618"/>
    <cellStyle name="Navadno 3 3 2 6 2 4 2 2" xfId="21776"/>
    <cellStyle name="Navadno 3 3 2 6 2 4 3" xfId="11844"/>
    <cellStyle name="Navadno 3 3 2 6 2 4 3 2" xfId="26002"/>
    <cellStyle name="Navadno 3 3 2 6 2 4 4" xfId="16102"/>
    <cellStyle name="Navadno 3 3 2 6 2 4 5" xfId="29309"/>
    <cellStyle name="Navadno 3 3 2 6 2 4 6" xfId="32480"/>
    <cellStyle name="Navadno 3 3 2 6 2 5" xfId="1984"/>
    <cellStyle name="Navadno 3 3 2 6 2 5 2" xfId="18926"/>
    <cellStyle name="Navadno 3 3 2 6 2 6" xfId="6210"/>
    <cellStyle name="Navadno 3 3 2 6 2 6 2" xfId="20368"/>
    <cellStyle name="Navadno 3 3 2 6 2 7" xfId="10436"/>
    <cellStyle name="Navadno 3 3 2 6 2 7 2" xfId="24594"/>
    <cellStyle name="Navadno 3 3 2 6 2 8" xfId="14694"/>
    <cellStyle name="Navadno 3 3 2 6 2 9" xfId="28589"/>
    <cellStyle name="Navadno 3 3 2 6 3" xfId="891"/>
    <cellStyle name="Navadno 3 3 2 6 3 10" xfId="32481"/>
    <cellStyle name="Navadno 3 3 2 6 3 2" xfId="5152"/>
    <cellStyle name="Navadno 3 3 2 6 3 2 2" xfId="9378"/>
    <cellStyle name="Navadno 3 3 2 6 3 2 2 2" xfId="23536"/>
    <cellStyle name="Navadno 3 3 2 6 3 2 3" xfId="13604"/>
    <cellStyle name="Navadno 3 3 2 6 3 2 3 2" xfId="27762"/>
    <cellStyle name="Navadno 3 3 2 6 3 2 4" xfId="17862"/>
    <cellStyle name="Navadno 3 3 2 6 3 2 5" xfId="30173"/>
    <cellStyle name="Navadno 3 3 2 6 3 2 6" xfId="32482"/>
    <cellStyle name="Navadno 3 3 2 6 3 3" xfId="3744"/>
    <cellStyle name="Navadno 3 3 2 6 3 3 2" xfId="7970"/>
    <cellStyle name="Navadno 3 3 2 6 3 3 2 2" xfId="22128"/>
    <cellStyle name="Navadno 3 3 2 6 3 3 3" xfId="12196"/>
    <cellStyle name="Navadno 3 3 2 6 3 3 3 2" xfId="26354"/>
    <cellStyle name="Navadno 3 3 2 6 3 3 4" xfId="16454"/>
    <cellStyle name="Navadno 3 3 2 6 3 3 5" xfId="29485"/>
    <cellStyle name="Navadno 3 3 2 6 3 3 6" xfId="32483"/>
    <cellStyle name="Navadno 3 3 2 6 3 4" xfId="2336"/>
    <cellStyle name="Navadno 3 3 2 6 3 4 2" xfId="19278"/>
    <cellStyle name="Navadno 3 3 2 6 3 5" xfId="6562"/>
    <cellStyle name="Navadno 3 3 2 6 3 5 2" xfId="20720"/>
    <cellStyle name="Navadno 3 3 2 6 3 6" xfId="10788"/>
    <cellStyle name="Navadno 3 3 2 6 3 6 2" xfId="24946"/>
    <cellStyle name="Navadno 3 3 2 6 3 7" xfId="15046"/>
    <cellStyle name="Navadno 3 3 2 6 3 8" xfId="28765"/>
    <cellStyle name="Navadno 3 3 2 6 3 9" xfId="30877"/>
    <cellStyle name="Navadno 3 3 2 6 4" xfId="4416"/>
    <cellStyle name="Navadno 3 3 2 6 4 2" xfId="8642"/>
    <cellStyle name="Navadno 3 3 2 6 4 2 2" xfId="22800"/>
    <cellStyle name="Navadno 3 3 2 6 4 3" xfId="12868"/>
    <cellStyle name="Navadno 3 3 2 6 4 3 2" xfId="27026"/>
    <cellStyle name="Navadno 3 3 2 6 4 4" xfId="17126"/>
    <cellStyle name="Navadno 3 3 2 6 4 5" xfId="29805"/>
    <cellStyle name="Navadno 3 3 2 6 4 6" xfId="32484"/>
    <cellStyle name="Navadno 3 3 2 6 5" xfId="3008"/>
    <cellStyle name="Navadno 3 3 2 6 5 2" xfId="7234"/>
    <cellStyle name="Navadno 3 3 2 6 5 2 2" xfId="21392"/>
    <cellStyle name="Navadno 3 3 2 6 5 3" xfId="11460"/>
    <cellStyle name="Navadno 3 3 2 6 5 3 2" xfId="25618"/>
    <cellStyle name="Navadno 3 3 2 6 5 4" xfId="15718"/>
    <cellStyle name="Navadno 3 3 2 6 5 5" xfId="29117"/>
    <cellStyle name="Navadno 3 3 2 6 5 6" xfId="32485"/>
    <cellStyle name="Navadno 3 3 2 6 6" xfId="1600"/>
    <cellStyle name="Navadno 3 3 2 6 6 2" xfId="18542"/>
    <cellStyle name="Navadno 3 3 2 6 7" xfId="5826"/>
    <cellStyle name="Navadno 3 3 2 6 7 2" xfId="19984"/>
    <cellStyle name="Navadno 3 3 2 6 8" xfId="10052"/>
    <cellStyle name="Navadno 3 3 2 6 8 2" xfId="24210"/>
    <cellStyle name="Navadno 3 3 2 6 9" xfId="14310"/>
    <cellStyle name="Navadno 3 3 2 7" xfId="186"/>
    <cellStyle name="Navadno 3 3 2 7 10" xfId="28445"/>
    <cellStyle name="Navadno 3 3 2 7 11" xfId="30525"/>
    <cellStyle name="Navadno 3 3 2 7 12" xfId="32486"/>
    <cellStyle name="Navadno 3 3 2 7 2" xfId="411"/>
    <cellStyle name="Navadno 3 3 2 7 2 10" xfId="30637"/>
    <cellStyle name="Navadno 3 3 2 7 2 11" xfId="32487"/>
    <cellStyle name="Navadno 3 3 2 7 2 2" xfId="1115"/>
    <cellStyle name="Navadno 3 3 2 7 2 2 10" xfId="32488"/>
    <cellStyle name="Navadno 3 3 2 7 2 2 2" xfId="5376"/>
    <cellStyle name="Navadno 3 3 2 7 2 2 2 2" xfId="9602"/>
    <cellStyle name="Navadno 3 3 2 7 2 2 2 2 2" xfId="23760"/>
    <cellStyle name="Navadno 3 3 2 7 2 2 2 3" xfId="13828"/>
    <cellStyle name="Navadno 3 3 2 7 2 2 2 3 2" xfId="27986"/>
    <cellStyle name="Navadno 3 3 2 7 2 2 2 4" xfId="18086"/>
    <cellStyle name="Navadno 3 3 2 7 2 2 2 5" xfId="30285"/>
    <cellStyle name="Navadno 3 3 2 7 2 2 2 6" xfId="32489"/>
    <cellStyle name="Navadno 3 3 2 7 2 2 3" xfId="3968"/>
    <cellStyle name="Navadno 3 3 2 7 2 2 3 2" xfId="8194"/>
    <cellStyle name="Navadno 3 3 2 7 2 2 3 2 2" xfId="22352"/>
    <cellStyle name="Navadno 3 3 2 7 2 2 3 3" xfId="12420"/>
    <cellStyle name="Navadno 3 3 2 7 2 2 3 3 2" xfId="26578"/>
    <cellStyle name="Navadno 3 3 2 7 2 2 3 4" xfId="16678"/>
    <cellStyle name="Navadno 3 3 2 7 2 2 3 5" xfId="29597"/>
    <cellStyle name="Navadno 3 3 2 7 2 2 3 6" xfId="32490"/>
    <cellStyle name="Navadno 3 3 2 7 2 2 4" xfId="2560"/>
    <cellStyle name="Navadno 3 3 2 7 2 2 4 2" xfId="19502"/>
    <cellStyle name="Navadno 3 3 2 7 2 2 5" xfId="6786"/>
    <cellStyle name="Navadno 3 3 2 7 2 2 5 2" xfId="20944"/>
    <cellStyle name="Navadno 3 3 2 7 2 2 6" xfId="11012"/>
    <cellStyle name="Navadno 3 3 2 7 2 2 6 2" xfId="25170"/>
    <cellStyle name="Navadno 3 3 2 7 2 2 7" xfId="15270"/>
    <cellStyle name="Navadno 3 3 2 7 2 2 8" xfId="28877"/>
    <cellStyle name="Navadno 3 3 2 7 2 2 9" xfId="30989"/>
    <cellStyle name="Navadno 3 3 2 7 2 3" xfId="4672"/>
    <cellStyle name="Navadno 3 3 2 7 2 3 2" xfId="8898"/>
    <cellStyle name="Navadno 3 3 2 7 2 3 2 2" xfId="23056"/>
    <cellStyle name="Navadno 3 3 2 7 2 3 3" xfId="13124"/>
    <cellStyle name="Navadno 3 3 2 7 2 3 3 2" xfId="27282"/>
    <cellStyle name="Navadno 3 3 2 7 2 3 4" xfId="17382"/>
    <cellStyle name="Navadno 3 3 2 7 2 3 5" xfId="29933"/>
    <cellStyle name="Navadno 3 3 2 7 2 3 6" xfId="32491"/>
    <cellStyle name="Navadno 3 3 2 7 2 4" xfId="3264"/>
    <cellStyle name="Navadno 3 3 2 7 2 4 2" xfId="7490"/>
    <cellStyle name="Navadno 3 3 2 7 2 4 2 2" xfId="21648"/>
    <cellStyle name="Navadno 3 3 2 7 2 4 3" xfId="11716"/>
    <cellStyle name="Navadno 3 3 2 7 2 4 3 2" xfId="25874"/>
    <cellStyle name="Navadno 3 3 2 7 2 4 4" xfId="15974"/>
    <cellStyle name="Navadno 3 3 2 7 2 4 5" xfId="29245"/>
    <cellStyle name="Navadno 3 3 2 7 2 4 6" xfId="32492"/>
    <cellStyle name="Navadno 3 3 2 7 2 5" xfId="1856"/>
    <cellStyle name="Navadno 3 3 2 7 2 5 2" xfId="18798"/>
    <cellStyle name="Navadno 3 3 2 7 2 6" xfId="6082"/>
    <cellStyle name="Navadno 3 3 2 7 2 6 2" xfId="20240"/>
    <cellStyle name="Navadno 3 3 2 7 2 7" xfId="10308"/>
    <cellStyle name="Navadno 3 3 2 7 2 7 2" xfId="24466"/>
    <cellStyle name="Navadno 3 3 2 7 2 8" xfId="14566"/>
    <cellStyle name="Navadno 3 3 2 7 2 9" xfId="28525"/>
    <cellStyle name="Navadno 3 3 2 7 3" xfId="763"/>
    <cellStyle name="Navadno 3 3 2 7 3 10" xfId="32493"/>
    <cellStyle name="Navadno 3 3 2 7 3 2" xfId="5024"/>
    <cellStyle name="Navadno 3 3 2 7 3 2 2" xfId="9250"/>
    <cellStyle name="Navadno 3 3 2 7 3 2 2 2" xfId="23408"/>
    <cellStyle name="Navadno 3 3 2 7 3 2 3" xfId="13476"/>
    <cellStyle name="Navadno 3 3 2 7 3 2 3 2" xfId="27634"/>
    <cellStyle name="Navadno 3 3 2 7 3 2 4" xfId="17734"/>
    <cellStyle name="Navadno 3 3 2 7 3 2 5" xfId="30109"/>
    <cellStyle name="Navadno 3 3 2 7 3 2 6" xfId="32494"/>
    <cellStyle name="Navadno 3 3 2 7 3 3" xfId="3616"/>
    <cellStyle name="Navadno 3 3 2 7 3 3 2" xfId="7842"/>
    <cellStyle name="Navadno 3 3 2 7 3 3 2 2" xfId="22000"/>
    <cellStyle name="Navadno 3 3 2 7 3 3 3" xfId="12068"/>
    <cellStyle name="Navadno 3 3 2 7 3 3 3 2" xfId="26226"/>
    <cellStyle name="Navadno 3 3 2 7 3 3 4" xfId="16326"/>
    <cellStyle name="Navadno 3 3 2 7 3 3 5" xfId="29421"/>
    <cellStyle name="Navadno 3 3 2 7 3 3 6" xfId="32495"/>
    <cellStyle name="Navadno 3 3 2 7 3 4" xfId="2208"/>
    <cellStyle name="Navadno 3 3 2 7 3 4 2" xfId="19150"/>
    <cellStyle name="Navadno 3 3 2 7 3 5" xfId="6434"/>
    <cellStyle name="Navadno 3 3 2 7 3 5 2" xfId="20592"/>
    <cellStyle name="Navadno 3 3 2 7 3 6" xfId="10660"/>
    <cellStyle name="Navadno 3 3 2 7 3 6 2" xfId="24818"/>
    <cellStyle name="Navadno 3 3 2 7 3 7" xfId="14918"/>
    <cellStyle name="Navadno 3 3 2 7 3 8" xfId="28701"/>
    <cellStyle name="Navadno 3 3 2 7 3 9" xfId="30813"/>
    <cellStyle name="Navadno 3 3 2 7 4" xfId="4448"/>
    <cellStyle name="Navadno 3 3 2 7 4 2" xfId="8674"/>
    <cellStyle name="Navadno 3 3 2 7 4 2 2" xfId="22832"/>
    <cellStyle name="Navadno 3 3 2 7 4 3" xfId="12900"/>
    <cellStyle name="Navadno 3 3 2 7 4 3 2" xfId="27058"/>
    <cellStyle name="Navadno 3 3 2 7 4 4" xfId="17158"/>
    <cellStyle name="Navadno 3 3 2 7 4 5" xfId="29821"/>
    <cellStyle name="Navadno 3 3 2 7 4 6" xfId="32496"/>
    <cellStyle name="Navadno 3 3 2 7 5" xfId="3040"/>
    <cellStyle name="Navadno 3 3 2 7 5 2" xfId="7266"/>
    <cellStyle name="Navadno 3 3 2 7 5 2 2" xfId="21424"/>
    <cellStyle name="Navadno 3 3 2 7 5 3" xfId="11492"/>
    <cellStyle name="Navadno 3 3 2 7 5 3 2" xfId="25650"/>
    <cellStyle name="Navadno 3 3 2 7 5 4" xfId="15750"/>
    <cellStyle name="Navadno 3 3 2 7 5 5" xfId="29133"/>
    <cellStyle name="Navadno 3 3 2 7 5 6" xfId="32497"/>
    <cellStyle name="Navadno 3 3 2 7 6" xfId="1632"/>
    <cellStyle name="Navadno 3 3 2 7 6 2" xfId="18574"/>
    <cellStyle name="Navadno 3 3 2 7 7" xfId="5858"/>
    <cellStyle name="Navadno 3 3 2 7 7 2" xfId="20016"/>
    <cellStyle name="Navadno 3 3 2 7 8" xfId="10084"/>
    <cellStyle name="Navadno 3 3 2 7 8 2" xfId="24242"/>
    <cellStyle name="Navadno 3 3 2 7 9" xfId="14342"/>
    <cellStyle name="Navadno 3 3 2 8" xfId="332"/>
    <cellStyle name="Navadno 3 3 2 8 10" xfId="28493"/>
    <cellStyle name="Navadno 3 3 2 8 11" xfId="30599"/>
    <cellStyle name="Navadno 3 3 2 8 12" xfId="32498"/>
    <cellStyle name="Navadno 3 3 2 8 2" xfId="684"/>
    <cellStyle name="Navadno 3 3 2 8 2 10" xfId="30775"/>
    <cellStyle name="Navadno 3 3 2 8 2 11" xfId="32499"/>
    <cellStyle name="Navadno 3 3 2 8 2 2" xfId="1388"/>
    <cellStyle name="Navadno 3 3 2 8 2 2 10" xfId="32500"/>
    <cellStyle name="Navadno 3 3 2 8 2 2 2" xfId="5649"/>
    <cellStyle name="Navadno 3 3 2 8 2 2 2 2" xfId="9875"/>
    <cellStyle name="Navadno 3 3 2 8 2 2 2 2 2" xfId="24033"/>
    <cellStyle name="Navadno 3 3 2 8 2 2 2 3" xfId="14101"/>
    <cellStyle name="Navadno 3 3 2 8 2 2 2 3 2" xfId="28259"/>
    <cellStyle name="Navadno 3 3 2 8 2 2 2 4" xfId="18359"/>
    <cellStyle name="Navadno 3 3 2 8 2 2 2 5" xfId="30423"/>
    <cellStyle name="Navadno 3 3 2 8 2 2 2 6" xfId="32501"/>
    <cellStyle name="Navadno 3 3 2 8 2 2 3" xfId="4241"/>
    <cellStyle name="Navadno 3 3 2 8 2 2 3 2" xfId="8467"/>
    <cellStyle name="Navadno 3 3 2 8 2 2 3 2 2" xfId="22625"/>
    <cellStyle name="Navadno 3 3 2 8 2 2 3 3" xfId="12693"/>
    <cellStyle name="Navadno 3 3 2 8 2 2 3 3 2" xfId="26851"/>
    <cellStyle name="Navadno 3 3 2 8 2 2 3 4" xfId="16951"/>
    <cellStyle name="Navadno 3 3 2 8 2 2 3 5" xfId="29735"/>
    <cellStyle name="Navadno 3 3 2 8 2 2 3 6" xfId="32502"/>
    <cellStyle name="Navadno 3 3 2 8 2 2 4" xfId="2833"/>
    <cellStyle name="Navadno 3 3 2 8 2 2 4 2" xfId="19775"/>
    <cellStyle name="Navadno 3 3 2 8 2 2 5" xfId="7059"/>
    <cellStyle name="Navadno 3 3 2 8 2 2 5 2" xfId="21217"/>
    <cellStyle name="Navadno 3 3 2 8 2 2 6" xfId="11285"/>
    <cellStyle name="Navadno 3 3 2 8 2 2 6 2" xfId="25443"/>
    <cellStyle name="Navadno 3 3 2 8 2 2 7" xfId="15543"/>
    <cellStyle name="Navadno 3 3 2 8 2 2 8" xfId="29015"/>
    <cellStyle name="Navadno 3 3 2 8 2 2 9" xfId="31127"/>
    <cellStyle name="Navadno 3 3 2 8 2 3" xfId="4945"/>
    <cellStyle name="Navadno 3 3 2 8 2 3 2" xfId="9171"/>
    <cellStyle name="Navadno 3 3 2 8 2 3 2 2" xfId="23329"/>
    <cellStyle name="Navadno 3 3 2 8 2 3 3" xfId="13397"/>
    <cellStyle name="Navadno 3 3 2 8 2 3 3 2" xfId="27555"/>
    <cellStyle name="Navadno 3 3 2 8 2 3 4" xfId="17655"/>
    <cellStyle name="Navadno 3 3 2 8 2 3 5" xfId="30071"/>
    <cellStyle name="Navadno 3 3 2 8 2 3 6" xfId="32503"/>
    <cellStyle name="Navadno 3 3 2 8 2 4" xfId="3537"/>
    <cellStyle name="Navadno 3 3 2 8 2 4 2" xfId="7763"/>
    <cellStyle name="Navadno 3 3 2 8 2 4 2 2" xfId="21921"/>
    <cellStyle name="Navadno 3 3 2 8 2 4 3" xfId="11989"/>
    <cellStyle name="Navadno 3 3 2 8 2 4 3 2" xfId="26147"/>
    <cellStyle name="Navadno 3 3 2 8 2 4 4" xfId="16247"/>
    <cellStyle name="Navadno 3 3 2 8 2 4 5" xfId="29383"/>
    <cellStyle name="Navadno 3 3 2 8 2 4 6" xfId="32504"/>
    <cellStyle name="Navadno 3 3 2 8 2 5" xfId="2129"/>
    <cellStyle name="Navadno 3 3 2 8 2 5 2" xfId="19071"/>
    <cellStyle name="Navadno 3 3 2 8 2 6" xfId="6355"/>
    <cellStyle name="Navadno 3 3 2 8 2 6 2" xfId="20513"/>
    <cellStyle name="Navadno 3 3 2 8 2 7" xfId="10581"/>
    <cellStyle name="Navadno 3 3 2 8 2 7 2" xfId="24739"/>
    <cellStyle name="Navadno 3 3 2 8 2 8" xfId="14839"/>
    <cellStyle name="Navadno 3 3 2 8 2 9" xfId="28663"/>
    <cellStyle name="Navadno 3 3 2 8 3" xfId="1036"/>
    <cellStyle name="Navadno 3 3 2 8 3 10" xfId="32505"/>
    <cellStyle name="Navadno 3 3 2 8 3 2" xfId="5297"/>
    <cellStyle name="Navadno 3 3 2 8 3 2 2" xfId="9523"/>
    <cellStyle name="Navadno 3 3 2 8 3 2 2 2" xfId="23681"/>
    <cellStyle name="Navadno 3 3 2 8 3 2 3" xfId="13749"/>
    <cellStyle name="Navadno 3 3 2 8 3 2 3 2" xfId="27907"/>
    <cellStyle name="Navadno 3 3 2 8 3 2 4" xfId="18007"/>
    <cellStyle name="Navadno 3 3 2 8 3 2 5" xfId="30247"/>
    <cellStyle name="Navadno 3 3 2 8 3 2 6" xfId="32506"/>
    <cellStyle name="Navadno 3 3 2 8 3 3" xfId="3889"/>
    <cellStyle name="Navadno 3 3 2 8 3 3 2" xfId="8115"/>
    <cellStyle name="Navadno 3 3 2 8 3 3 2 2" xfId="22273"/>
    <cellStyle name="Navadno 3 3 2 8 3 3 3" xfId="12341"/>
    <cellStyle name="Navadno 3 3 2 8 3 3 3 2" xfId="26499"/>
    <cellStyle name="Navadno 3 3 2 8 3 3 4" xfId="16599"/>
    <cellStyle name="Navadno 3 3 2 8 3 3 5" xfId="29559"/>
    <cellStyle name="Navadno 3 3 2 8 3 3 6" xfId="32507"/>
    <cellStyle name="Navadno 3 3 2 8 3 4" xfId="2481"/>
    <cellStyle name="Navadno 3 3 2 8 3 4 2" xfId="19423"/>
    <cellStyle name="Navadno 3 3 2 8 3 5" xfId="6707"/>
    <cellStyle name="Navadno 3 3 2 8 3 5 2" xfId="20865"/>
    <cellStyle name="Navadno 3 3 2 8 3 6" xfId="10933"/>
    <cellStyle name="Navadno 3 3 2 8 3 6 2" xfId="25091"/>
    <cellStyle name="Navadno 3 3 2 8 3 7" xfId="15191"/>
    <cellStyle name="Navadno 3 3 2 8 3 8" xfId="28839"/>
    <cellStyle name="Navadno 3 3 2 8 3 9" xfId="30951"/>
    <cellStyle name="Navadno 3 3 2 8 4" xfId="4593"/>
    <cellStyle name="Navadno 3 3 2 8 4 2" xfId="8819"/>
    <cellStyle name="Navadno 3 3 2 8 4 2 2" xfId="22977"/>
    <cellStyle name="Navadno 3 3 2 8 4 3" xfId="13045"/>
    <cellStyle name="Navadno 3 3 2 8 4 3 2" xfId="27203"/>
    <cellStyle name="Navadno 3 3 2 8 4 4" xfId="17303"/>
    <cellStyle name="Navadno 3 3 2 8 4 5" xfId="29895"/>
    <cellStyle name="Navadno 3 3 2 8 4 6" xfId="32508"/>
    <cellStyle name="Navadno 3 3 2 8 5" xfId="3185"/>
    <cellStyle name="Navadno 3 3 2 8 5 2" xfId="7411"/>
    <cellStyle name="Navadno 3 3 2 8 5 2 2" xfId="21569"/>
    <cellStyle name="Navadno 3 3 2 8 5 3" xfId="11637"/>
    <cellStyle name="Navadno 3 3 2 8 5 3 2" xfId="25795"/>
    <cellStyle name="Navadno 3 3 2 8 5 4" xfId="15895"/>
    <cellStyle name="Navadno 3 3 2 8 5 5" xfId="29207"/>
    <cellStyle name="Navadno 3 3 2 8 5 6" xfId="32509"/>
    <cellStyle name="Navadno 3 3 2 8 6" xfId="1777"/>
    <cellStyle name="Navadno 3 3 2 8 6 2" xfId="18719"/>
    <cellStyle name="Navadno 3 3 2 8 7" xfId="6003"/>
    <cellStyle name="Navadno 3 3 2 8 7 2" xfId="20161"/>
    <cellStyle name="Navadno 3 3 2 8 8" xfId="10229"/>
    <cellStyle name="Navadno 3 3 2 8 8 2" xfId="24387"/>
    <cellStyle name="Navadno 3 3 2 8 9" xfId="14487"/>
    <cellStyle name="Navadno 3 3 2 9" xfId="379"/>
    <cellStyle name="Navadno 3 3 2 9 10" xfId="30621"/>
    <cellStyle name="Navadno 3 3 2 9 11" xfId="32510"/>
    <cellStyle name="Navadno 3 3 2 9 2" xfId="1083"/>
    <cellStyle name="Navadno 3 3 2 9 2 10" xfId="32511"/>
    <cellStyle name="Navadno 3 3 2 9 2 2" xfId="5344"/>
    <cellStyle name="Navadno 3 3 2 9 2 2 2" xfId="9570"/>
    <cellStyle name="Navadno 3 3 2 9 2 2 2 2" xfId="23728"/>
    <cellStyle name="Navadno 3 3 2 9 2 2 3" xfId="13796"/>
    <cellStyle name="Navadno 3 3 2 9 2 2 3 2" xfId="27954"/>
    <cellStyle name="Navadno 3 3 2 9 2 2 4" xfId="18054"/>
    <cellStyle name="Navadno 3 3 2 9 2 2 5" xfId="30269"/>
    <cellStyle name="Navadno 3 3 2 9 2 2 6" xfId="32512"/>
    <cellStyle name="Navadno 3 3 2 9 2 3" xfId="3936"/>
    <cellStyle name="Navadno 3 3 2 9 2 3 2" xfId="8162"/>
    <cellStyle name="Navadno 3 3 2 9 2 3 2 2" xfId="22320"/>
    <cellStyle name="Navadno 3 3 2 9 2 3 3" xfId="12388"/>
    <cellStyle name="Navadno 3 3 2 9 2 3 3 2" xfId="26546"/>
    <cellStyle name="Navadno 3 3 2 9 2 3 4" xfId="16646"/>
    <cellStyle name="Navadno 3 3 2 9 2 3 5" xfId="29581"/>
    <cellStyle name="Navadno 3 3 2 9 2 3 6" xfId="32513"/>
    <cellStyle name="Navadno 3 3 2 9 2 4" xfId="2528"/>
    <cellStyle name="Navadno 3 3 2 9 2 4 2" xfId="19470"/>
    <cellStyle name="Navadno 3 3 2 9 2 5" xfId="6754"/>
    <cellStyle name="Navadno 3 3 2 9 2 5 2" xfId="20912"/>
    <cellStyle name="Navadno 3 3 2 9 2 6" xfId="10980"/>
    <cellStyle name="Navadno 3 3 2 9 2 6 2" xfId="25138"/>
    <cellStyle name="Navadno 3 3 2 9 2 7" xfId="15238"/>
    <cellStyle name="Navadno 3 3 2 9 2 8" xfId="28861"/>
    <cellStyle name="Navadno 3 3 2 9 2 9" xfId="30973"/>
    <cellStyle name="Navadno 3 3 2 9 3" xfId="4640"/>
    <cellStyle name="Navadno 3 3 2 9 3 2" xfId="8866"/>
    <cellStyle name="Navadno 3 3 2 9 3 2 2" xfId="23024"/>
    <cellStyle name="Navadno 3 3 2 9 3 3" xfId="13092"/>
    <cellStyle name="Navadno 3 3 2 9 3 3 2" xfId="27250"/>
    <cellStyle name="Navadno 3 3 2 9 3 4" xfId="17350"/>
    <cellStyle name="Navadno 3 3 2 9 3 5" xfId="29917"/>
    <cellStyle name="Navadno 3 3 2 9 3 6" xfId="32514"/>
    <cellStyle name="Navadno 3 3 2 9 4" xfId="3232"/>
    <cellStyle name="Navadno 3 3 2 9 4 2" xfId="7458"/>
    <cellStyle name="Navadno 3 3 2 9 4 2 2" xfId="21616"/>
    <cellStyle name="Navadno 3 3 2 9 4 3" xfId="11684"/>
    <cellStyle name="Navadno 3 3 2 9 4 3 2" xfId="25842"/>
    <cellStyle name="Navadno 3 3 2 9 4 4" xfId="15942"/>
    <cellStyle name="Navadno 3 3 2 9 4 5" xfId="29229"/>
    <cellStyle name="Navadno 3 3 2 9 4 6" xfId="32515"/>
    <cellStyle name="Navadno 3 3 2 9 5" xfId="1824"/>
    <cellStyle name="Navadno 3 3 2 9 5 2" xfId="18766"/>
    <cellStyle name="Navadno 3 3 2 9 6" xfId="6050"/>
    <cellStyle name="Navadno 3 3 2 9 6 2" xfId="20208"/>
    <cellStyle name="Navadno 3 3 2 9 7" xfId="10276"/>
    <cellStyle name="Navadno 3 3 2 9 7 2" xfId="24434"/>
    <cellStyle name="Navadno 3 3 2 9 8" xfId="14534"/>
    <cellStyle name="Navadno 3 3 2 9 9" xfId="28509"/>
    <cellStyle name="Navadno 3 3 20" xfId="30441"/>
    <cellStyle name="Navadno 3 3 21" xfId="32240"/>
    <cellStyle name="Navadno 3 3 3" xfId="28"/>
    <cellStyle name="Navadno 3 3 3 10" xfId="1442"/>
    <cellStyle name="Navadno 3 3 3 10 2" xfId="4296"/>
    <cellStyle name="Navadno 3 3 3 10 2 2" xfId="19830"/>
    <cellStyle name="Navadno 3 3 3 10 3" xfId="8522"/>
    <cellStyle name="Navadno 3 3 3 10 3 2" xfId="22680"/>
    <cellStyle name="Navadno 3 3 3 10 4" xfId="12748"/>
    <cellStyle name="Navadno 3 3 3 10 4 2" xfId="26906"/>
    <cellStyle name="Navadno 3 3 3 10 5" xfId="17006"/>
    <cellStyle name="Navadno 3 3 3 10 6" xfId="29042"/>
    <cellStyle name="Navadno 3 3 3 10 7" xfId="32517"/>
    <cellStyle name="Navadno 3 3 3 11" xfId="2888"/>
    <cellStyle name="Navadno 3 3 3 11 2" xfId="7114"/>
    <cellStyle name="Navadno 3 3 3 11 2 2" xfId="21272"/>
    <cellStyle name="Navadno 3 3 3 11 3" xfId="11340"/>
    <cellStyle name="Navadno 3 3 3 11 3 2" xfId="25498"/>
    <cellStyle name="Navadno 3 3 3 11 4" xfId="15598"/>
    <cellStyle name="Navadno 3 3 3 11 5" xfId="29057"/>
    <cellStyle name="Navadno 3 3 3 11 6" xfId="32518"/>
    <cellStyle name="Navadno 3 3 3 12" xfId="1479"/>
    <cellStyle name="Navadno 3 3 3 12 2" xfId="18421"/>
    <cellStyle name="Navadno 3 3 3 13" xfId="5705"/>
    <cellStyle name="Navadno 3 3 3 13 2" xfId="19863"/>
    <cellStyle name="Navadno 3 3 3 14" xfId="9931"/>
    <cellStyle name="Navadno 3 3 3 14 2" xfId="24089"/>
    <cellStyle name="Navadno 3 3 3 15" xfId="14155"/>
    <cellStyle name="Navadno 3 3 3 15 2" xfId="28313"/>
    <cellStyle name="Navadno 3 3 3 16" xfId="14189"/>
    <cellStyle name="Navadno 3 3 3 17" xfId="28337"/>
    <cellStyle name="Navadno 3 3 3 18" xfId="30449"/>
    <cellStyle name="Navadno 3 3 3 19" xfId="32516"/>
    <cellStyle name="Navadno 3 3 3 2" xfId="97"/>
    <cellStyle name="Navadno 3 3 3 2 10" xfId="9963"/>
    <cellStyle name="Navadno 3 3 3 2 10 2" xfId="24121"/>
    <cellStyle name="Navadno 3 3 3 2 11" xfId="14221"/>
    <cellStyle name="Navadno 3 3 3 2 12" xfId="28370"/>
    <cellStyle name="Navadno 3 3 3 2 13" xfId="30482"/>
    <cellStyle name="Navadno 3 3 3 2 14" xfId="32519"/>
    <cellStyle name="Navadno 3 3 3 2 2" xfId="257"/>
    <cellStyle name="Navadno 3 3 3 2 2 10" xfId="28402"/>
    <cellStyle name="Navadno 3 3 3 2 2 11" xfId="30562"/>
    <cellStyle name="Navadno 3 3 3 2 2 12" xfId="32520"/>
    <cellStyle name="Navadno 3 3 3 2 2 2" xfId="610"/>
    <cellStyle name="Navadno 3 3 3 2 2 2 10" xfId="30738"/>
    <cellStyle name="Navadno 3 3 3 2 2 2 11" xfId="32521"/>
    <cellStyle name="Navadno 3 3 3 2 2 2 2" xfId="1314"/>
    <cellStyle name="Navadno 3 3 3 2 2 2 2 10" xfId="32522"/>
    <cellStyle name="Navadno 3 3 3 2 2 2 2 2" xfId="5575"/>
    <cellStyle name="Navadno 3 3 3 2 2 2 2 2 2" xfId="9801"/>
    <cellStyle name="Navadno 3 3 3 2 2 2 2 2 2 2" xfId="23959"/>
    <cellStyle name="Navadno 3 3 3 2 2 2 2 2 3" xfId="14027"/>
    <cellStyle name="Navadno 3 3 3 2 2 2 2 2 3 2" xfId="28185"/>
    <cellStyle name="Navadno 3 3 3 2 2 2 2 2 4" xfId="18285"/>
    <cellStyle name="Navadno 3 3 3 2 2 2 2 2 5" xfId="30386"/>
    <cellStyle name="Navadno 3 3 3 2 2 2 2 2 6" xfId="32523"/>
    <cellStyle name="Navadno 3 3 3 2 2 2 2 3" xfId="4167"/>
    <cellStyle name="Navadno 3 3 3 2 2 2 2 3 2" xfId="8393"/>
    <cellStyle name="Navadno 3 3 3 2 2 2 2 3 2 2" xfId="22551"/>
    <cellStyle name="Navadno 3 3 3 2 2 2 2 3 3" xfId="12619"/>
    <cellStyle name="Navadno 3 3 3 2 2 2 2 3 3 2" xfId="26777"/>
    <cellStyle name="Navadno 3 3 3 2 2 2 2 3 4" xfId="16877"/>
    <cellStyle name="Navadno 3 3 3 2 2 2 2 3 5" xfId="29698"/>
    <cellStyle name="Navadno 3 3 3 2 2 2 2 3 6" xfId="32524"/>
    <cellStyle name="Navadno 3 3 3 2 2 2 2 4" xfId="2759"/>
    <cellStyle name="Navadno 3 3 3 2 2 2 2 4 2" xfId="19701"/>
    <cellStyle name="Navadno 3 3 3 2 2 2 2 5" xfId="6985"/>
    <cellStyle name="Navadno 3 3 3 2 2 2 2 5 2" xfId="21143"/>
    <cellStyle name="Navadno 3 3 3 2 2 2 2 6" xfId="11211"/>
    <cellStyle name="Navadno 3 3 3 2 2 2 2 6 2" xfId="25369"/>
    <cellStyle name="Navadno 3 3 3 2 2 2 2 7" xfId="15469"/>
    <cellStyle name="Navadno 3 3 3 2 2 2 2 8" xfId="28978"/>
    <cellStyle name="Navadno 3 3 3 2 2 2 2 9" xfId="31090"/>
    <cellStyle name="Navadno 3 3 3 2 2 2 3" xfId="4871"/>
    <cellStyle name="Navadno 3 3 3 2 2 2 3 2" xfId="9097"/>
    <cellStyle name="Navadno 3 3 3 2 2 2 3 2 2" xfId="23255"/>
    <cellStyle name="Navadno 3 3 3 2 2 2 3 3" xfId="13323"/>
    <cellStyle name="Navadno 3 3 3 2 2 2 3 3 2" xfId="27481"/>
    <cellStyle name="Navadno 3 3 3 2 2 2 3 4" xfId="17581"/>
    <cellStyle name="Navadno 3 3 3 2 2 2 3 5" xfId="30034"/>
    <cellStyle name="Navadno 3 3 3 2 2 2 3 6" xfId="32525"/>
    <cellStyle name="Navadno 3 3 3 2 2 2 4" xfId="3463"/>
    <cellStyle name="Navadno 3 3 3 2 2 2 4 2" xfId="7689"/>
    <cellStyle name="Navadno 3 3 3 2 2 2 4 2 2" xfId="21847"/>
    <cellStyle name="Navadno 3 3 3 2 2 2 4 3" xfId="11915"/>
    <cellStyle name="Navadno 3 3 3 2 2 2 4 3 2" xfId="26073"/>
    <cellStyle name="Navadno 3 3 3 2 2 2 4 4" xfId="16173"/>
    <cellStyle name="Navadno 3 3 3 2 2 2 4 5" xfId="29346"/>
    <cellStyle name="Navadno 3 3 3 2 2 2 4 6" xfId="32526"/>
    <cellStyle name="Navadno 3 3 3 2 2 2 5" xfId="2055"/>
    <cellStyle name="Navadno 3 3 3 2 2 2 5 2" xfId="18997"/>
    <cellStyle name="Navadno 3 3 3 2 2 2 6" xfId="6281"/>
    <cellStyle name="Navadno 3 3 3 2 2 2 6 2" xfId="20439"/>
    <cellStyle name="Navadno 3 3 3 2 2 2 7" xfId="10507"/>
    <cellStyle name="Navadno 3 3 3 2 2 2 7 2" xfId="24665"/>
    <cellStyle name="Navadno 3 3 3 2 2 2 8" xfId="14765"/>
    <cellStyle name="Navadno 3 3 3 2 2 2 9" xfId="28626"/>
    <cellStyle name="Navadno 3 3 3 2 2 3" xfId="962"/>
    <cellStyle name="Navadno 3 3 3 2 2 3 10" xfId="32527"/>
    <cellStyle name="Navadno 3 3 3 2 2 3 2" xfId="5223"/>
    <cellStyle name="Navadno 3 3 3 2 2 3 2 2" xfId="9449"/>
    <cellStyle name="Navadno 3 3 3 2 2 3 2 2 2" xfId="23607"/>
    <cellStyle name="Navadno 3 3 3 2 2 3 2 3" xfId="13675"/>
    <cellStyle name="Navadno 3 3 3 2 2 3 2 3 2" xfId="27833"/>
    <cellStyle name="Navadno 3 3 3 2 2 3 2 4" xfId="17933"/>
    <cellStyle name="Navadno 3 3 3 2 2 3 2 5" xfId="30210"/>
    <cellStyle name="Navadno 3 3 3 2 2 3 2 6" xfId="32528"/>
    <cellStyle name="Navadno 3 3 3 2 2 3 3" xfId="3815"/>
    <cellStyle name="Navadno 3 3 3 2 2 3 3 2" xfId="8041"/>
    <cellStyle name="Navadno 3 3 3 2 2 3 3 2 2" xfId="22199"/>
    <cellStyle name="Navadno 3 3 3 2 2 3 3 3" xfId="12267"/>
    <cellStyle name="Navadno 3 3 3 2 2 3 3 3 2" xfId="26425"/>
    <cellStyle name="Navadno 3 3 3 2 2 3 3 4" xfId="16525"/>
    <cellStyle name="Navadno 3 3 3 2 2 3 3 5" xfId="29522"/>
    <cellStyle name="Navadno 3 3 3 2 2 3 3 6" xfId="32529"/>
    <cellStyle name="Navadno 3 3 3 2 2 3 4" xfId="2407"/>
    <cellStyle name="Navadno 3 3 3 2 2 3 4 2" xfId="19349"/>
    <cellStyle name="Navadno 3 3 3 2 2 3 5" xfId="6633"/>
    <cellStyle name="Navadno 3 3 3 2 2 3 5 2" xfId="20791"/>
    <cellStyle name="Navadno 3 3 3 2 2 3 6" xfId="10859"/>
    <cellStyle name="Navadno 3 3 3 2 2 3 6 2" xfId="25017"/>
    <cellStyle name="Navadno 3 3 3 2 2 3 7" xfId="15117"/>
    <cellStyle name="Navadno 3 3 3 2 2 3 8" xfId="28802"/>
    <cellStyle name="Navadno 3 3 3 2 2 3 9" xfId="30914"/>
    <cellStyle name="Navadno 3 3 3 2 2 4" xfId="4519"/>
    <cellStyle name="Navadno 3 3 3 2 2 4 2" xfId="8745"/>
    <cellStyle name="Navadno 3 3 3 2 2 4 2 2" xfId="22903"/>
    <cellStyle name="Navadno 3 3 3 2 2 4 3" xfId="12971"/>
    <cellStyle name="Navadno 3 3 3 2 2 4 3 2" xfId="27129"/>
    <cellStyle name="Navadno 3 3 3 2 2 4 4" xfId="17229"/>
    <cellStyle name="Navadno 3 3 3 2 2 4 5" xfId="29858"/>
    <cellStyle name="Navadno 3 3 3 2 2 4 6" xfId="32530"/>
    <cellStyle name="Navadno 3 3 3 2 2 5" xfId="3111"/>
    <cellStyle name="Navadno 3 3 3 2 2 5 2" xfId="7337"/>
    <cellStyle name="Navadno 3 3 3 2 2 5 2 2" xfId="21495"/>
    <cellStyle name="Navadno 3 3 3 2 2 5 3" xfId="11563"/>
    <cellStyle name="Navadno 3 3 3 2 2 5 3 2" xfId="25721"/>
    <cellStyle name="Navadno 3 3 3 2 2 5 4" xfId="15821"/>
    <cellStyle name="Navadno 3 3 3 2 2 5 5" xfId="29170"/>
    <cellStyle name="Navadno 3 3 3 2 2 5 6" xfId="32531"/>
    <cellStyle name="Navadno 3 3 3 2 2 6" xfId="1703"/>
    <cellStyle name="Navadno 3 3 3 2 2 6 2" xfId="18645"/>
    <cellStyle name="Navadno 3 3 3 2 2 7" xfId="5929"/>
    <cellStyle name="Navadno 3 3 3 2 2 7 2" xfId="20087"/>
    <cellStyle name="Navadno 3 3 3 2 2 8" xfId="10155"/>
    <cellStyle name="Navadno 3 3 3 2 2 8 2" xfId="24313"/>
    <cellStyle name="Navadno 3 3 3 2 2 9" xfId="14413"/>
    <cellStyle name="Navadno 3 3 3 2 3" xfId="328"/>
    <cellStyle name="Navadno 3 3 3 2 3 10" xfId="28414"/>
    <cellStyle name="Navadno 3 3 3 2 3 11" xfId="30595"/>
    <cellStyle name="Navadno 3 3 3 2 3 12" xfId="32532"/>
    <cellStyle name="Navadno 3 3 3 2 3 2" xfId="680"/>
    <cellStyle name="Navadno 3 3 3 2 3 2 10" xfId="30771"/>
    <cellStyle name="Navadno 3 3 3 2 3 2 11" xfId="32533"/>
    <cellStyle name="Navadno 3 3 3 2 3 2 2" xfId="1384"/>
    <cellStyle name="Navadno 3 3 3 2 3 2 2 10" xfId="32534"/>
    <cellStyle name="Navadno 3 3 3 2 3 2 2 2" xfId="5645"/>
    <cellStyle name="Navadno 3 3 3 2 3 2 2 2 2" xfId="9871"/>
    <cellStyle name="Navadno 3 3 3 2 3 2 2 2 2 2" xfId="24029"/>
    <cellStyle name="Navadno 3 3 3 2 3 2 2 2 3" xfId="14097"/>
    <cellStyle name="Navadno 3 3 3 2 3 2 2 2 3 2" xfId="28255"/>
    <cellStyle name="Navadno 3 3 3 2 3 2 2 2 4" xfId="18355"/>
    <cellStyle name="Navadno 3 3 3 2 3 2 2 2 5" xfId="30419"/>
    <cellStyle name="Navadno 3 3 3 2 3 2 2 2 6" xfId="32535"/>
    <cellStyle name="Navadno 3 3 3 2 3 2 2 3" xfId="4237"/>
    <cellStyle name="Navadno 3 3 3 2 3 2 2 3 2" xfId="8463"/>
    <cellStyle name="Navadno 3 3 3 2 3 2 2 3 2 2" xfId="22621"/>
    <cellStyle name="Navadno 3 3 3 2 3 2 2 3 3" xfId="12689"/>
    <cellStyle name="Navadno 3 3 3 2 3 2 2 3 3 2" xfId="26847"/>
    <cellStyle name="Navadno 3 3 3 2 3 2 2 3 4" xfId="16947"/>
    <cellStyle name="Navadno 3 3 3 2 3 2 2 3 5" xfId="29731"/>
    <cellStyle name="Navadno 3 3 3 2 3 2 2 3 6" xfId="32536"/>
    <cellStyle name="Navadno 3 3 3 2 3 2 2 4" xfId="2829"/>
    <cellStyle name="Navadno 3 3 3 2 3 2 2 4 2" xfId="19771"/>
    <cellStyle name="Navadno 3 3 3 2 3 2 2 5" xfId="7055"/>
    <cellStyle name="Navadno 3 3 3 2 3 2 2 5 2" xfId="21213"/>
    <cellStyle name="Navadno 3 3 3 2 3 2 2 6" xfId="11281"/>
    <cellStyle name="Navadno 3 3 3 2 3 2 2 6 2" xfId="25439"/>
    <cellStyle name="Navadno 3 3 3 2 3 2 2 7" xfId="15539"/>
    <cellStyle name="Navadno 3 3 3 2 3 2 2 8" xfId="29011"/>
    <cellStyle name="Navadno 3 3 3 2 3 2 2 9" xfId="31123"/>
    <cellStyle name="Navadno 3 3 3 2 3 2 3" xfId="4941"/>
    <cellStyle name="Navadno 3 3 3 2 3 2 3 2" xfId="9167"/>
    <cellStyle name="Navadno 3 3 3 2 3 2 3 2 2" xfId="23325"/>
    <cellStyle name="Navadno 3 3 3 2 3 2 3 3" xfId="13393"/>
    <cellStyle name="Navadno 3 3 3 2 3 2 3 3 2" xfId="27551"/>
    <cellStyle name="Navadno 3 3 3 2 3 2 3 4" xfId="17651"/>
    <cellStyle name="Navadno 3 3 3 2 3 2 3 5" xfId="30067"/>
    <cellStyle name="Navadno 3 3 3 2 3 2 3 6" xfId="32537"/>
    <cellStyle name="Navadno 3 3 3 2 3 2 4" xfId="3533"/>
    <cellStyle name="Navadno 3 3 3 2 3 2 4 2" xfId="7759"/>
    <cellStyle name="Navadno 3 3 3 2 3 2 4 2 2" xfId="21917"/>
    <cellStyle name="Navadno 3 3 3 2 3 2 4 3" xfId="11985"/>
    <cellStyle name="Navadno 3 3 3 2 3 2 4 3 2" xfId="26143"/>
    <cellStyle name="Navadno 3 3 3 2 3 2 4 4" xfId="16243"/>
    <cellStyle name="Navadno 3 3 3 2 3 2 4 5" xfId="29379"/>
    <cellStyle name="Navadno 3 3 3 2 3 2 4 6" xfId="32538"/>
    <cellStyle name="Navadno 3 3 3 2 3 2 5" xfId="2125"/>
    <cellStyle name="Navadno 3 3 3 2 3 2 5 2" xfId="19067"/>
    <cellStyle name="Navadno 3 3 3 2 3 2 6" xfId="6351"/>
    <cellStyle name="Navadno 3 3 3 2 3 2 6 2" xfId="20509"/>
    <cellStyle name="Navadno 3 3 3 2 3 2 7" xfId="10577"/>
    <cellStyle name="Navadno 3 3 3 2 3 2 7 2" xfId="24735"/>
    <cellStyle name="Navadno 3 3 3 2 3 2 8" xfId="14835"/>
    <cellStyle name="Navadno 3 3 3 2 3 2 9" xfId="28659"/>
    <cellStyle name="Navadno 3 3 3 2 3 3" xfId="1032"/>
    <cellStyle name="Navadno 3 3 3 2 3 3 10" xfId="32539"/>
    <cellStyle name="Navadno 3 3 3 2 3 3 2" xfId="5293"/>
    <cellStyle name="Navadno 3 3 3 2 3 3 2 2" xfId="9519"/>
    <cellStyle name="Navadno 3 3 3 2 3 3 2 2 2" xfId="23677"/>
    <cellStyle name="Navadno 3 3 3 2 3 3 2 3" xfId="13745"/>
    <cellStyle name="Navadno 3 3 3 2 3 3 2 3 2" xfId="27903"/>
    <cellStyle name="Navadno 3 3 3 2 3 3 2 4" xfId="18003"/>
    <cellStyle name="Navadno 3 3 3 2 3 3 2 5" xfId="30243"/>
    <cellStyle name="Navadno 3 3 3 2 3 3 2 6" xfId="32540"/>
    <cellStyle name="Navadno 3 3 3 2 3 3 3" xfId="3885"/>
    <cellStyle name="Navadno 3 3 3 2 3 3 3 2" xfId="8111"/>
    <cellStyle name="Navadno 3 3 3 2 3 3 3 2 2" xfId="22269"/>
    <cellStyle name="Navadno 3 3 3 2 3 3 3 3" xfId="12337"/>
    <cellStyle name="Navadno 3 3 3 2 3 3 3 3 2" xfId="26495"/>
    <cellStyle name="Navadno 3 3 3 2 3 3 3 4" xfId="16595"/>
    <cellStyle name="Navadno 3 3 3 2 3 3 3 5" xfId="29555"/>
    <cellStyle name="Navadno 3 3 3 2 3 3 3 6" xfId="32541"/>
    <cellStyle name="Navadno 3 3 3 2 3 3 4" xfId="2477"/>
    <cellStyle name="Navadno 3 3 3 2 3 3 4 2" xfId="19419"/>
    <cellStyle name="Navadno 3 3 3 2 3 3 5" xfId="6703"/>
    <cellStyle name="Navadno 3 3 3 2 3 3 5 2" xfId="20861"/>
    <cellStyle name="Navadno 3 3 3 2 3 3 6" xfId="10929"/>
    <cellStyle name="Navadno 3 3 3 2 3 3 6 2" xfId="25087"/>
    <cellStyle name="Navadno 3 3 3 2 3 3 7" xfId="15187"/>
    <cellStyle name="Navadno 3 3 3 2 3 3 8" xfId="28835"/>
    <cellStyle name="Navadno 3 3 3 2 3 3 9" xfId="30947"/>
    <cellStyle name="Navadno 3 3 3 2 3 4" xfId="4589"/>
    <cellStyle name="Navadno 3 3 3 2 3 4 2" xfId="8815"/>
    <cellStyle name="Navadno 3 3 3 2 3 4 2 2" xfId="22973"/>
    <cellStyle name="Navadno 3 3 3 2 3 4 3" xfId="13041"/>
    <cellStyle name="Navadno 3 3 3 2 3 4 3 2" xfId="27199"/>
    <cellStyle name="Navadno 3 3 3 2 3 4 4" xfId="17299"/>
    <cellStyle name="Navadno 3 3 3 2 3 4 5" xfId="29891"/>
    <cellStyle name="Navadno 3 3 3 2 3 4 6" xfId="32542"/>
    <cellStyle name="Navadno 3 3 3 2 3 5" xfId="3181"/>
    <cellStyle name="Navadno 3 3 3 2 3 5 2" xfId="7407"/>
    <cellStyle name="Navadno 3 3 3 2 3 5 2 2" xfId="21565"/>
    <cellStyle name="Navadno 3 3 3 2 3 5 3" xfId="11633"/>
    <cellStyle name="Navadno 3 3 3 2 3 5 3 2" xfId="25791"/>
    <cellStyle name="Navadno 3 3 3 2 3 5 4" xfId="15891"/>
    <cellStyle name="Navadno 3 3 3 2 3 5 5" xfId="29203"/>
    <cellStyle name="Navadno 3 3 3 2 3 5 6" xfId="32543"/>
    <cellStyle name="Navadno 3 3 3 2 3 6" xfId="1773"/>
    <cellStyle name="Navadno 3 3 3 2 3 6 2" xfId="18715"/>
    <cellStyle name="Navadno 3 3 3 2 3 7" xfId="5999"/>
    <cellStyle name="Navadno 3 3 3 2 3 7 2" xfId="20157"/>
    <cellStyle name="Navadno 3 3 3 2 3 8" xfId="10225"/>
    <cellStyle name="Navadno 3 3 3 2 3 8 2" xfId="24383"/>
    <cellStyle name="Navadno 3 3 3 2 3 9" xfId="14483"/>
    <cellStyle name="Navadno 3 3 3 2 4" xfId="482"/>
    <cellStyle name="Navadno 3 3 3 2 4 10" xfId="30674"/>
    <cellStyle name="Navadno 3 3 3 2 4 11" xfId="32544"/>
    <cellStyle name="Navadno 3 3 3 2 4 2" xfId="1186"/>
    <cellStyle name="Navadno 3 3 3 2 4 2 10" xfId="32545"/>
    <cellStyle name="Navadno 3 3 3 2 4 2 2" xfId="5447"/>
    <cellStyle name="Navadno 3 3 3 2 4 2 2 2" xfId="9673"/>
    <cellStyle name="Navadno 3 3 3 2 4 2 2 2 2" xfId="23831"/>
    <cellStyle name="Navadno 3 3 3 2 4 2 2 3" xfId="13899"/>
    <cellStyle name="Navadno 3 3 3 2 4 2 2 3 2" xfId="28057"/>
    <cellStyle name="Navadno 3 3 3 2 4 2 2 4" xfId="18157"/>
    <cellStyle name="Navadno 3 3 3 2 4 2 2 5" xfId="30322"/>
    <cellStyle name="Navadno 3 3 3 2 4 2 2 6" xfId="32546"/>
    <cellStyle name="Navadno 3 3 3 2 4 2 3" xfId="4039"/>
    <cellStyle name="Navadno 3 3 3 2 4 2 3 2" xfId="8265"/>
    <cellStyle name="Navadno 3 3 3 2 4 2 3 2 2" xfId="22423"/>
    <cellStyle name="Navadno 3 3 3 2 4 2 3 3" xfId="12491"/>
    <cellStyle name="Navadno 3 3 3 2 4 2 3 3 2" xfId="26649"/>
    <cellStyle name="Navadno 3 3 3 2 4 2 3 4" xfId="16749"/>
    <cellStyle name="Navadno 3 3 3 2 4 2 3 5" xfId="29634"/>
    <cellStyle name="Navadno 3 3 3 2 4 2 3 6" xfId="32547"/>
    <cellStyle name="Navadno 3 3 3 2 4 2 4" xfId="2631"/>
    <cellStyle name="Navadno 3 3 3 2 4 2 4 2" xfId="19573"/>
    <cellStyle name="Navadno 3 3 3 2 4 2 5" xfId="6857"/>
    <cellStyle name="Navadno 3 3 3 2 4 2 5 2" xfId="21015"/>
    <cellStyle name="Navadno 3 3 3 2 4 2 6" xfId="11083"/>
    <cellStyle name="Navadno 3 3 3 2 4 2 6 2" xfId="25241"/>
    <cellStyle name="Navadno 3 3 3 2 4 2 7" xfId="15341"/>
    <cellStyle name="Navadno 3 3 3 2 4 2 8" xfId="28914"/>
    <cellStyle name="Navadno 3 3 3 2 4 2 9" xfId="31026"/>
    <cellStyle name="Navadno 3 3 3 2 4 3" xfId="4743"/>
    <cellStyle name="Navadno 3 3 3 2 4 3 2" xfId="8969"/>
    <cellStyle name="Navadno 3 3 3 2 4 3 2 2" xfId="23127"/>
    <cellStyle name="Navadno 3 3 3 2 4 3 3" xfId="13195"/>
    <cellStyle name="Navadno 3 3 3 2 4 3 3 2" xfId="27353"/>
    <cellStyle name="Navadno 3 3 3 2 4 3 4" xfId="17453"/>
    <cellStyle name="Navadno 3 3 3 2 4 3 5" xfId="29970"/>
    <cellStyle name="Navadno 3 3 3 2 4 3 6" xfId="32548"/>
    <cellStyle name="Navadno 3 3 3 2 4 4" xfId="3335"/>
    <cellStyle name="Navadno 3 3 3 2 4 4 2" xfId="7561"/>
    <cellStyle name="Navadno 3 3 3 2 4 4 2 2" xfId="21719"/>
    <cellStyle name="Navadno 3 3 3 2 4 4 3" xfId="11787"/>
    <cellStyle name="Navadno 3 3 3 2 4 4 3 2" xfId="25945"/>
    <cellStyle name="Navadno 3 3 3 2 4 4 4" xfId="16045"/>
    <cellStyle name="Navadno 3 3 3 2 4 4 5" xfId="29282"/>
    <cellStyle name="Navadno 3 3 3 2 4 4 6" xfId="32549"/>
    <cellStyle name="Navadno 3 3 3 2 4 5" xfId="1927"/>
    <cellStyle name="Navadno 3 3 3 2 4 5 2" xfId="18869"/>
    <cellStyle name="Navadno 3 3 3 2 4 6" xfId="6153"/>
    <cellStyle name="Navadno 3 3 3 2 4 6 2" xfId="20311"/>
    <cellStyle name="Navadno 3 3 3 2 4 7" xfId="10379"/>
    <cellStyle name="Navadno 3 3 3 2 4 7 2" xfId="24537"/>
    <cellStyle name="Navadno 3 3 3 2 4 8" xfId="14637"/>
    <cellStyle name="Navadno 3 3 3 2 4 9" xfId="28562"/>
    <cellStyle name="Navadno 3 3 3 2 5" xfId="834"/>
    <cellStyle name="Navadno 3 3 3 2 5 10" xfId="32550"/>
    <cellStyle name="Navadno 3 3 3 2 5 2" xfId="5095"/>
    <cellStyle name="Navadno 3 3 3 2 5 2 2" xfId="9321"/>
    <cellStyle name="Navadno 3 3 3 2 5 2 2 2" xfId="23479"/>
    <cellStyle name="Navadno 3 3 3 2 5 2 3" xfId="13547"/>
    <cellStyle name="Navadno 3 3 3 2 5 2 3 2" xfId="27705"/>
    <cellStyle name="Navadno 3 3 3 2 5 2 4" xfId="17805"/>
    <cellStyle name="Navadno 3 3 3 2 5 2 5" xfId="30146"/>
    <cellStyle name="Navadno 3 3 3 2 5 2 6" xfId="32551"/>
    <cellStyle name="Navadno 3 3 3 2 5 3" xfId="3687"/>
    <cellStyle name="Navadno 3 3 3 2 5 3 2" xfId="7913"/>
    <cellStyle name="Navadno 3 3 3 2 5 3 2 2" xfId="22071"/>
    <cellStyle name="Navadno 3 3 3 2 5 3 3" xfId="12139"/>
    <cellStyle name="Navadno 3 3 3 2 5 3 3 2" xfId="26297"/>
    <cellStyle name="Navadno 3 3 3 2 5 3 4" xfId="16397"/>
    <cellStyle name="Navadno 3 3 3 2 5 3 5" xfId="29458"/>
    <cellStyle name="Navadno 3 3 3 2 5 3 6" xfId="32552"/>
    <cellStyle name="Navadno 3 3 3 2 5 4" xfId="2279"/>
    <cellStyle name="Navadno 3 3 3 2 5 4 2" xfId="19221"/>
    <cellStyle name="Navadno 3 3 3 2 5 5" xfId="6505"/>
    <cellStyle name="Navadno 3 3 3 2 5 5 2" xfId="20663"/>
    <cellStyle name="Navadno 3 3 3 2 5 6" xfId="10731"/>
    <cellStyle name="Navadno 3 3 3 2 5 6 2" xfId="24889"/>
    <cellStyle name="Navadno 3 3 3 2 5 7" xfId="14989"/>
    <cellStyle name="Navadno 3 3 3 2 5 8" xfId="28738"/>
    <cellStyle name="Navadno 3 3 3 2 5 9" xfId="30850"/>
    <cellStyle name="Navadno 3 3 3 2 6" xfId="4359"/>
    <cellStyle name="Navadno 3 3 3 2 6 2" xfId="8585"/>
    <cellStyle name="Navadno 3 3 3 2 6 2 2" xfId="22743"/>
    <cellStyle name="Navadno 3 3 3 2 6 3" xfId="12811"/>
    <cellStyle name="Navadno 3 3 3 2 6 3 2" xfId="26969"/>
    <cellStyle name="Navadno 3 3 3 2 6 4" xfId="17069"/>
    <cellStyle name="Navadno 3 3 3 2 6 5" xfId="29778"/>
    <cellStyle name="Navadno 3 3 3 2 6 6" xfId="32553"/>
    <cellStyle name="Navadno 3 3 3 2 7" xfId="2951"/>
    <cellStyle name="Navadno 3 3 3 2 7 2" xfId="7177"/>
    <cellStyle name="Navadno 3 3 3 2 7 2 2" xfId="21335"/>
    <cellStyle name="Navadno 3 3 3 2 7 3" xfId="11403"/>
    <cellStyle name="Navadno 3 3 3 2 7 3 2" xfId="25561"/>
    <cellStyle name="Navadno 3 3 3 2 7 4" xfId="15661"/>
    <cellStyle name="Navadno 3 3 3 2 7 5" xfId="29090"/>
    <cellStyle name="Navadno 3 3 3 2 7 6" xfId="32554"/>
    <cellStyle name="Navadno 3 3 3 2 8" xfId="1511"/>
    <cellStyle name="Navadno 3 3 3 2 8 2" xfId="18453"/>
    <cellStyle name="Navadno 3 3 3 2 9" xfId="5737"/>
    <cellStyle name="Navadno 3 3 3 2 9 2" xfId="19895"/>
    <cellStyle name="Navadno 3 3 3 3" xfId="129"/>
    <cellStyle name="Navadno 3 3 3 3 10" xfId="14285"/>
    <cellStyle name="Navadno 3 3 3 3 11" xfId="28386"/>
    <cellStyle name="Navadno 3 3 3 3 12" xfId="30498"/>
    <cellStyle name="Navadno 3 3 3 3 13" xfId="32555"/>
    <cellStyle name="Navadno 3 3 3 3 2" xfId="289"/>
    <cellStyle name="Navadno 3 3 3 3 2 10" xfId="28482"/>
    <cellStyle name="Navadno 3 3 3 3 2 11" xfId="30578"/>
    <cellStyle name="Navadno 3 3 3 3 2 12" xfId="32556"/>
    <cellStyle name="Navadno 3 3 3 3 2 2" xfId="642"/>
    <cellStyle name="Navadno 3 3 3 3 2 2 10" xfId="30754"/>
    <cellStyle name="Navadno 3 3 3 3 2 2 11" xfId="32557"/>
    <cellStyle name="Navadno 3 3 3 3 2 2 2" xfId="1346"/>
    <cellStyle name="Navadno 3 3 3 3 2 2 2 10" xfId="32558"/>
    <cellStyle name="Navadno 3 3 3 3 2 2 2 2" xfId="5607"/>
    <cellStyle name="Navadno 3 3 3 3 2 2 2 2 2" xfId="9833"/>
    <cellStyle name="Navadno 3 3 3 3 2 2 2 2 2 2" xfId="23991"/>
    <cellStyle name="Navadno 3 3 3 3 2 2 2 2 3" xfId="14059"/>
    <cellStyle name="Navadno 3 3 3 3 2 2 2 2 3 2" xfId="28217"/>
    <cellStyle name="Navadno 3 3 3 3 2 2 2 2 4" xfId="18317"/>
    <cellStyle name="Navadno 3 3 3 3 2 2 2 2 5" xfId="30402"/>
    <cellStyle name="Navadno 3 3 3 3 2 2 2 2 6" xfId="32559"/>
    <cellStyle name="Navadno 3 3 3 3 2 2 2 3" xfId="4199"/>
    <cellStyle name="Navadno 3 3 3 3 2 2 2 3 2" xfId="8425"/>
    <cellStyle name="Navadno 3 3 3 3 2 2 2 3 2 2" xfId="22583"/>
    <cellStyle name="Navadno 3 3 3 3 2 2 2 3 3" xfId="12651"/>
    <cellStyle name="Navadno 3 3 3 3 2 2 2 3 3 2" xfId="26809"/>
    <cellStyle name="Navadno 3 3 3 3 2 2 2 3 4" xfId="16909"/>
    <cellStyle name="Navadno 3 3 3 3 2 2 2 3 5" xfId="29714"/>
    <cellStyle name="Navadno 3 3 3 3 2 2 2 3 6" xfId="32560"/>
    <cellStyle name="Navadno 3 3 3 3 2 2 2 4" xfId="2791"/>
    <cellStyle name="Navadno 3 3 3 3 2 2 2 4 2" xfId="19733"/>
    <cellStyle name="Navadno 3 3 3 3 2 2 2 5" xfId="7017"/>
    <cellStyle name="Navadno 3 3 3 3 2 2 2 5 2" xfId="21175"/>
    <cellStyle name="Navadno 3 3 3 3 2 2 2 6" xfId="11243"/>
    <cellStyle name="Navadno 3 3 3 3 2 2 2 6 2" xfId="25401"/>
    <cellStyle name="Navadno 3 3 3 3 2 2 2 7" xfId="15501"/>
    <cellStyle name="Navadno 3 3 3 3 2 2 2 8" xfId="28994"/>
    <cellStyle name="Navadno 3 3 3 3 2 2 2 9" xfId="31106"/>
    <cellStyle name="Navadno 3 3 3 3 2 2 3" xfId="4903"/>
    <cellStyle name="Navadno 3 3 3 3 2 2 3 2" xfId="9129"/>
    <cellStyle name="Navadno 3 3 3 3 2 2 3 2 2" xfId="23287"/>
    <cellStyle name="Navadno 3 3 3 3 2 2 3 3" xfId="13355"/>
    <cellStyle name="Navadno 3 3 3 3 2 2 3 3 2" xfId="27513"/>
    <cellStyle name="Navadno 3 3 3 3 2 2 3 4" xfId="17613"/>
    <cellStyle name="Navadno 3 3 3 3 2 2 3 5" xfId="30050"/>
    <cellStyle name="Navadno 3 3 3 3 2 2 3 6" xfId="32561"/>
    <cellStyle name="Navadno 3 3 3 3 2 2 4" xfId="3495"/>
    <cellStyle name="Navadno 3 3 3 3 2 2 4 2" xfId="7721"/>
    <cellStyle name="Navadno 3 3 3 3 2 2 4 2 2" xfId="21879"/>
    <cellStyle name="Navadno 3 3 3 3 2 2 4 3" xfId="11947"/>
    <cellStyle name="Navadno 3 3 3 3 2 2 4 3 2" xfId="26105"/>
    <cellStyle name="Navadno 3 3 3 3 2 2 4 4" xfId="16205"/>
    <cellStyle name="Navadno 3 3 3 3 2 2 4 5" xfId="29362"/>
    <cellStyle name="Navadno 3 3 3 3 2 2 4 6" xfId="32562"/>
    <cellStyle name="Navadno 3 3 3 3 2 2 5" xfId="2087"/>
    <cellStyle name="Navadno 3 3 3 3 2 2 5 2" xfId="19029"/>
    <cellStyle name="Navadno 3 3 3 3 2 2 6" xfId="6313"/>
    <cellStyle name="Navadno 3 3 3 3 2 2 6 2" xfId="20471"/>
    <cellStyle name="Navadno 3 3 3 3 2 2 7" xfId="10539"/>
    <cellStyle name="Navadno 3 3 3 3 2 2 7 2" xfId="24697"/>
    <cellStyle name="Navadno 3 3 3 3 2 2 8" xfId="14797"/>
    <cellStyle name="Navadno 3 3 3 3 2 2 9" xfId="28642"/>
    <cellStyle name="Navadno 3 3 3 3 2 3" xfId="994"/>
    <cellStyle name="Navadno 3 3 3 3 2 3 10" xfId="32563"/>
    <cellStyle name="Navadno 3 3 3 3 2 3 2" xfId="5255"/>
    <cellStyle name="Navadno 3 3 3 3 2 3 2 2" xfId="9481"/>
    <cellStyle name="Navadno 3 3 3 3 2 3 2 2 2" xfId="23639"/>
    <cellStyle name="Navadno 3 3 3 3 2 3 2 3" xfId="13707"/>
    <cellStyle name="Navadno 3 3 3 3 2 3 2 3 2" xfId="27865"/>
    <cellStyle name="Navadno 3 3 3 3 2 3 2 4" xfId="17965"/>
    <cellStyle name="Navadno 3 3 3 3 2 3 2 5" xfId="30226"/>
    <cellStyle name="Navadno 3 3 3 3 2 3 2 6" xfId="32564"/>
    <cellStyle name="Navadno 3 3 3 3 2 3 3" xfId="3847"/>
    <cellStyle name="Navadno 3 3 3 3 2 3 3 2" xfId="8073"/>
    <cellStyle name="Navadno 3 3 3 3 2 3 3 2 2" xfId="22231"/>
    <cellStyle name="Navadno 3 3 3 3 2 3 3 3" xfId="12299"/>
    <cellStyle name="Navadno 3 3 3 3 2 3 3 3 2" xfId="26457"/>
    <cellStyle name="Navadno 3 3 3 3 2 3 3 4" xfId="16557"/>
    <cellStyle name="Navadno 3 3 3 3 2 3 3 5" xfId="29538"/>
    <cellStyle name="Navadno 3 3 3 3 2 3 3 6" xfId="32565"/>
    <cellStyle name="Navadno 3 3 3 3 2 3 4" xfId="2439"/>
    <cellStyle name="Navadno 3 3 3 3 2 3 4 2" xfId="19381"/>
    <cellStyle name="Navadno 3 3 3 3 2 3 5" xfId="6665"/>
    <cellStyle name="Navadno 3 3 3 3 2 3 5 2" xfId="20823"/>
    <cellStyle name="Navadno 3 3 3 3 2 3 6" xfId="10891"/>
    <cellStyle name="Navadno 3 3 3 3 2 3 6 2" xfId="25049"/>
    <cellStyle name="Navadno 3 3 3 3 2 3 7" xfId="15149"/>
    <cellStyle name="Navadno 3 3 3 3 2 3 8" xfId="28818"/>
    <cellStyle name="Navadno 3 3 3 3 2 3 9" xfId="30930"/>
    <cellStyle name="Navadno 3 3 3 3 2 4" xfId="4551"/>
    <cellStyle name="Navadno 3 3 3 3 2 4 2" xfId="8777"/>
    <cellStyle name="Navadno 3 3 3 3 2 4 2 2" xfId="22935"/>
    <cellStyle name="Navadno 3 3 3 3 2 4 3" xfId="13003"/>
    <cellStyle name="Navadno 3 3 3 3 2 4 3 2" xfId="27161"/>
    <cellStyle name="Navadno 3 3 3 3 2 4 4" xfId="17261"/>
    <cellStyle name="Navadno 3 3 3 3 2 4 5" xfId="29874"/>
    <cellStyle name="Navadno 3 3 3 3 2 4 6" xfId="32566"/>
    <cellStyle name="Navadno 3 3 3 3 2 5" xfId="3143"/>
    <cellStyle name="Navadno 3 3 3 3 2 5 2" xfId="7369"/>
    <cellStyle name="Navadno 3 3 3 3 2 5 2 2" xfId="21527"/>
    <cellStyle name="Navadno 3 3 3 3 2 5 3" xfId="11595"/>
    <cellStyle name="Navadno 3 3 3 3 2 5 3 2" xfId="25753"/>
    <cellStyle name="Navadno 3 3 3 3 2 5 4" xfId="15853"/>
    <cellStyle name="Navadno 3 3 3 3 2 5 5" xfId="29186"/>
    <cellStyle name="Navadno 3 3 3 3 2 5 6" xfId="32567"/>
    <cellStyle name="Navadno 3 3 3 3 2 6" xfId="1735"/>
    <cellStyle name="Navadno 3 3 3 3 2 6 2" xfId="18677"/>
    <cellStyle name="Navadno 3 3 3 3 2 7" xfId="5961"/>
    <cellStyle name="Navadno 3 3 3 3 2 7 2" xfId="20119"/>
    <cellStyle name="Navadno 3 3 3 3 2 8" xfId="10187"/>
    <cellStyle name="Navadno 3 3 3 3 2 8 2" xfId="24345"/>
    <cellStyle name="Navadno 3 3 3 3 2 9" xfId="14445"/>
    <cellStyle name="Navadno 3 3 3 3 3" xfId="514"/>
    <cellStyle name="Navadno 3 3 3 3 3 10" xfId="30690"/>
    <cellStyle name="Navadno 3 3 3 3 3 11" xfId="32568"/>
    <cellStyle name="Navadno 3 3 3 3 3 2" xfId="1218"/>
    <cellStyle name="Navadno 3 3 3 3 3 2 10" xfId="32569"/>
    <cellStyle name="Navadno 3 3 3 3 3 2 2" xfId="5479"/>
    <cellStyle name="Navadno 3 3 3 3 3 2 2 2" xfId="9705"/>
    <cellStyle name="Navadno 3 3 3 3 3 2 2 2 2" xfId="23863"/>
    <cellStyle name="Navadno 3 3 3 3 3 2 2 3" xfId="13931"/>
    <cellStyle name="Navadno 3 3 3 3 3 2 2 3 2" xfId="28089"/>
    <cellStyle name="Navadno 3 3 3 3 3 2 2 4" xfId="18189"/>
    <cellStyle name="Navadno 3 3 3 3 3 2 2 5" xfId="30338"/>
    <cellStyle name="Navadno 3 3 3 3 3 2 2 6" xfId="32570"/>
    <cellStyle name="Navadno 3 3 3 3 3 2 3" xfId="4071"/>
    <cellStyle name="Navadno 3 3 3 3 3 2 3 2" xfId="8297"/>
    <cellStyle name="Navadno 3 3 3 3 3 2 3 2 2" xfId="22455"/>
    <cellStyle name="Navadno 3 3 3 3 3 2 3 3" xfId="12523"/>
    <cellStyle name="Navadno 3 3 3 3 3 2 3 3 2" xfId="26681"/>
    <cellStyle name="Navadno 3 3 3 3 3 2 3 4" xfId="16781"/>
    <cellStyle name="Navadno 3 3 3 3 3 2 3 5" xfId="29650"/>
    <cellStyle name="Navadno 3 3 3 3 3 2 3 6" xfId="32571"/>
    <cellStyle name="Navadno 3 3 3 3 3 2 4" xfId="2663"/>
    <cellStyle name="Navadno 3 3 3 3 3 2 4 2" xfId="19605"/>
    <cellStyle name="Navadno 3 3 3 3 3 2 5" xfId="6889"/>
    <cellStyle name="Navadno 3 3 3 3 3 2 5 2" xfId="21047"/>
    <cellStyle name="Navadno 3 3 3 3 3 2 6" xfId="11115"/>
    <cellStyle name="Navadno 3 3 3 3 3 2 6 2" xfId="25273"/>
    <cellStyle name="Navadno 3 3 3 3 3 2 7" xfId="15373"/>
    <cellStyle name="Navadno 3 3 3 3 3 2 8" xfId="28930"/>
    <cellStyle name="Navadno 3 3 3 3 3 2 9" xfId="31042"/>
    <cellStyle name="Navadno 3 3 3 3 3 3" xfId="4775"/>
    <cellStyle name="Navadno 3 3 3 3 3 3 2" xfId="9001"/>
    <cellStyle name="Navadno 3 3 3 3 3 3 2 2" xfId="23159"/>
    <cellStyle name="Navadno 3 3 3 3 3 3 3" xfId="13227"/>
    <cellStyle name="Navadno 3 3 3 3 3 3 3 2" xfId="27385"/>
    <cellStyle name="Navadno 3 3 3 3 3 3 4" xfId="17485"/>
    <cellStyle name="Navadno 3 3 3 3 3 3 5" xfId="29986"/>
    <cellStyle name="Navadno 3 3 3 3 3 3 6" xfId="32572"/>
    <cellStyle name="Navadno 3 3 3 3 3 4" xfId="3367"/>
    <cellStyle name="Navadno 3 3 3 3 3 4 2" xfId="7593"/>
    <cellStyle name="Navadno 3 3 3 3 3 4 2 2" xfId="21751"/>
    <cellStyle name="Navadno 3 3 3 3 3 4 3" xfId="11819"/>
    <cellStyle name="Navadno 3 3 3 3 3 4 3 2" xfId="25977"/>
    <cellStyle name="Navadno 3 3 3 3 3 4 4" xfId="16077"/>
    <cellStyle name="Navadno 3 3 3 3 3 4 5" xfId="29298"/>
    <cellStyle name="Navadno 3 3 3 3 3 4 6" xfId="32573"/>
    <cellStyle name="Navadno 3 3 3 3 3 5" xfId="1959"/>
    <cellStyle name="Navadno 3 3 3 3 3 5 2" xfId="18901"/>
    <cellStyle name="Navadno 3 3 3 3 3 6" xfId="6185"/>
    <cellStyle name="Navadno 3 3 3 3 3 6 2" xfId="20343"/>
    <cellStyle name="Navadno 3 3 3 3 3 7" xfId="10411"/>
    <cellStyle name="Navadno 3 3 3 3 3 7 2" xfId="24569"/>
    <cellStyle name="Navadno 3 3 3 3 3 8" xfId="14669"/>
    <cellStyle name="Navadno 3 3 3 3 3 9" xfId="28578"/>
    <cellStyle name="Navadno 3 3 3 3 4" xfId="866"/>
    <cellStyle name="Navadno 3 3 3 3 4 10" xfId="32574"/>
    <cellStyle name="Navadno 3 3 3 3 4 2" xfId="5127"/>
    <cellStyle name="Navadno 3 3 3 3 4 2 2" xfId="9353"/>
    <cellStyle name="Navadno 3 3 3 3 4 2 2 2" xfId="23511"/>
    <cellStyle name="Navadno 3 3 3 3 4 2 3" xfId="13579"/>
    <cellStyle name="Navadno 3 3 3 3 4 2 3 2" xfId="27737"/>
    <cellStyle name="Navadno 3 3 3 3 4 2 4" xfId="17837"/>
    <cellStyle name="Navadno 3 3 3 3 4 2 5" xfId="30162"/>
    <cellStyle name="Navadno 3 3 3 3 4 2 6" xfId="32575"/>
    <cellStyle name="Navadno 3 3 3 3 4 3" xfId="3719"/>
    <cellStyle name="Navadno 3 3 3 3 4 3 2" xfId="7945"/>
    <cellStyle name="Navadno 3 3 3 3 4 3 2 2" xfId="22103"/>
    <cellStyle name="Navadno 3 3 3 3 4 3 3" xfId="12171"/>
    <cellStyle name="Navadno 3 3 3 3 4 3 3 2" xfId="26329"/>
    <cellStyle name="Navadno 3 3 3 3 4 3 4" xfId="16429"/>
    <cellStyle name="Navadno 3 3 3 3 4 3 5" xfId="29474"/>
    <cellStyle name="Navadno 3 3 3 3 4 3 6" xfId="32576"/>
    <cellStyle name="Navadno 3 3 3 3 4 4" xfId="2311"/>
    <cellStyle name="Navadno 3 3 3 3 4 4 2" xfId="19253"/>
    <cellStyle name="Navadno 3 3 3 3 4 5" xfId="6537"/>
    <cellStyle name="Navadno 3 3 3 3 4 5 2" xfId="20695"/>
    <cellStyle name="Navadno 3 3 3 3 4 6" xfId="10763"/>
    <cellStyle name="Navadno 3 3 3 3 4 6 2" xfId="24921"/>
    <cellStyle name="Navadno 3 3 3 3 4 7" xfId="15021"/>
    <cellStyle name="Navadno 3 3 3 3 4 8" xfId="28754"/>
    <cellStyle name="Navadno 3 3 3 3 4 9" xfId="30866"/>
    <cellStyle name="Navadno 3 3 3 3 5" xfId="4391"/>
    <cellStyle name="Navadno 3 3 3 3 5 2" xfId="8617"/>
    <cellStyle name="Navadno 3 3 3 3 5 2 2" xfId="22775"/>
    <cellStyle name="Navadno 3 3 3 3 5 3" xfId="12843"/>
    <cellStyle name="Navadno 3 3 3 3 5 3 2" xfId="27001"/>
    <cellStyle name="Navadno 3 3 3 3 5 4" xfId="17101"/>
    <cellStyle name="Navadno 3 3 3 3 5 5" xfId="29794"/>
    <cellStyle name="Navadno 3 3 3 3 5 6" xfId="32577"/>
    <cellStyle name="Navadno 3 3 3 3 6" xfId="2983"/>
    <cellStyle name="Navadno 3 3 3 3 6 2" xfId="7209"/>
    <cellStyle name="Navadno 3 3 3 3 6 2 2" xfId="21367"/>
    <cellStyle name="Navadno 3 3 3 3 6 3" xfId="11435"/>
    <cellStyle name="Navadno 3 3 3 3 6 3 2" xfId="25593"/>
    <cellStyle name="Navadno 3 3 3 3 6 4" xfId="15693"/>
    <cellStyle name="Navadno 3 3 3 3 6 5" xfId="29106"/>
    <cellStyle name="Navadno 3 3 3 3 6 6" xfId="32578"/>
    <cellStyle name="Navadno 3 3 3 3 7" xfId="1575"/>
    <cellStyle name="Navadno 3 3 3 3 7 2" xfId="18517"/>
    <cellStyle name="Navadno 3 3 3 3 8" xfId="5801"/>
    <cellStyle name="Navadno 3 3 3 3 8 2" xfId="19959"/>
    <cellStyle name="Navadno 3 3 3 3 9" xfId="10027"/>
    <cellStyle name="Navadno 3 3 3 3 9 2" xfId="24185"/>
    <cellStyle name="Navadno 3 3 3 4" xfId="59"/>
    <cellStyle name="Navadno 3 3 3 4 10" xfId="14253"/>
    <cellStyle name="Navadno 3 3 3 4 11" xfId="28354"/>
    <cellStyle name="Navadno 3 3 3 4 12" xfId="30466"/>
    <cellStyle name="Navadno 3 3 3 4 13" xfId="32579"/>
    <cellStyle name="Navadno 3 3 3 4 2" xfId="225"/>
    <cellStyle name="Navadno 3 3 3 4 2 10" xfId="28466"/>
    <cellStyle name="Navadno 3 3 3 4 2 11" xfId="30546"/>
    <cellStyle name="Navadno 3 3 3 4 2 12" xfId="32580"/>
    <cellStyle name="Navadno 3 3 3 4 2 2" xfId="578"/>
    <cellStyle name="Navadno 3 3 3 4 2 2 10" xfId="30722"/>
    <cellStyle name="Navadno 3 3 3 4 2 2 11" xfId="32581"/>
    <cellStyle name="Navadno 3 3 3 4 2 2 2" xfId="1282"/>
    <cellStyle name="Navadno 3 3 3 4 2 2 2 10" xfId="32582"/>
    <cellStyle name="Navadno 3 3 3 4 2 2 2 2" xfId="5543"/>
    <cellStyle name="Navadno 3 3 3 4 2 2 2 2 2" xfId="9769"/>
    <cellStyle name="Navadno 3 3 3 4 2 2 2 2 2 2" xfId="23927"/>
    <cellStyle name="Navadno 3 3 3 4 2 2 2 2 3" xfId="13995"/>
    <cellStyle name="Navadno 3 3 3 4 2 2 2 2 3 2" xfId="28153"/>
    <cellStyle name="Navadno 3 3 3 4 2 2 2 2 4" xfId="18253"/>
    <cellStyle name="Navadno 3 3 3 4 2 2 2 2 5" xfId="30370"/>
    <cellStyle name="Navadno 3 3 3 4 2 2 2 2 6" xfId="32583"/>
    <cellStyle name="Navadno 3 3 3 4 2 2 2 3" xfId="4135"/>
    <cellStyle name="Navadno 3 3 3 4 2 2 2 3 2" xfId="8361"/>
    <cellStyle name="Navadno 3 3 3 4 2 2 2 3 2 2" xfId="22519"/>
    <cellStyle name="Navadno 3 3 3 4 2 2 2 3 3" xfId="12587"/>
    <cellStyle name="Navadno 3 3 3 4 2 2 2 3 3 2" xfId="26745"/>
    <cellStyle name="Navadno 3 3 3 4 2 2 2 3 4" xfId="16845"/>
    <cellStyle name="Navadno 3 3 3 4 2 2 2 3 5" xfId="29682"/>
    <cellStyle name="Navadno 3 3 3 4 2 2 2 3 6" xfId="32584"/>
    <cellStyle name="Navadno 3 3 3 4 2 2 2 4" xfId="2727"/>
    <cellStyle name="Navadno 3 3 3 4 2 2 2 4 2" xfId="19669"/>
    <cellStyle name="Navadno 3 3 3 4 2 2 2 5" xfId="6953"/>
    <cellStyle name="Navadno 3 3 3 4 2 2 2 5 2" xfId="21111"/>
    <cellStyle name="Navadno 3 3 3 4 2 2 2 6" xfId="11179"/>
    <cellStyle name="Navadno 3 3 3 4 2 2 2 6 2" xfId="25337"/>
    <cellStyle name="Navadno 3 3 3 4 2 2 2 7" xfId="15437"/>
    <cellStyle name="Navadno 3 3 3 4 2 2 2 8" xfId="28962"/>
    <cellStyle name="Navadno 3 3 3 4 2 2 2 9" xfId="31074"/>
    <cellStyle name="Navadno 3 3 3 4 2 2 3" xfId="4839"/>
    <cellStyle name="Navadno 3 3 3 4 2 2 3 2" xfId="9065"/>
    <cellStyle name="Navadno 3 3 3 4 2 2 3 2 2" xfId="23223"/>
    <cellStyle name="Navadno 3 3 3 4 2 2 3 3" xfId="13291"/>
    <cellStyle name="Navadno 3 3 3 4 2 2 3 3 2" xfId="27449"/>
    <cellStyle name="Navadno 3 3 3 4 2 2 3 4" xfId="17549"/>
    <cellStyle name="Navadno 3 3 3 4 2 2 3 5" xfId="30018"/>
    <cellStyle name="Navadno 3 3 3 4 2 2 3 6" xfId="32585"/>
    <cellStyle name="Navadno 3 3 3 4 2 2 4" xfId="3431"/>
    <cellStyle name="Navadno 3 3 3 4 2 2 4 2" xfId="7657"/>
    <cellStyle name="Navadno 3 3 3 4 2 2 4 2 2" xfId="21815"/>
    <cellStyle name="Navadno 3 3 3 4 2 2 4 3" xfId="11883"/>
    <cellStyle name="Navadno 3 3 3 4 2 2 4 3 2" xfId="26041"/>
    <cellStyle name="Navadno 3 3 3 4 2 2 4 4" xfId="16141"/>
    <cellStyle name="Navadno 3 3 3 4 2 2 4 5" xfId="29330"/>
    <cellStyle name="Navadno 3 3 3 4 2 2 4 6" xfId="32586"/>
    <cellStyle name="Navadno 3 3 3 4 2 2 5" xfId="2023"/>
    <cellStyle name="Navadno 3 3 3 4 2 2 5 2" xfId="18965"/>
    <cellStyle name="Navadno 3 3 3 4 2 2 6" xfId="6249"/>
    <cellStyle name="Navadno 3 3 3 4 2 2 6 2" xfId="20407"/>
    <cellStyle name="Navadno 3 3 3 4 2 2 7" xfId="10475"/>
    <cellStyle name="Navadno 3 3 3 4 2 2 7 2" xfId="24633"/>
    <cellStyle name="Navadno 3 3 3 4 2 2 8" xfId="14733"/>
    <cellStyle name="Navadno 3 3 3 4 2 2 9" xfId="28610"/>
    <cellStyle name="Navadno 3 3 3 4 2 3" xfId="930"/>
    <cellStyle name="Navadno 3 3 3 4 2 3 10" xfId="32587"/>
    <cellStyle name="Navadno 3 3 3 4 2 3 2" xfId="5191"/>
    <cellStyle name="Navadno 3 3 3 4 2 3 2 2" xfId="9417"/>
    <cellStyle name="Navadno 3 3 3 4 2 3 2 2 2" xfId="23575"/>
    <cellStyle name="Navadno 3 3 3 4 2 3 2 3" xfId="13643"/>
    <cellStyle name="Navadno 3 3 3 4 2 3 2 3 2" xfId="27801"/>
    <cellStyle name="Navadno 3 3 3 4 2 3 2 4" xfId="17901"/>
    <cellStyle name="Navadno 3 3 3 4 2 3 2 5" xfId="30194"/>
    <cellStyle name="Navadno 3 3 3 4 2 3 2 6" xfId="32588"/>
    <cellStyle name="Navadno 3 3 3 4 2 3 3" xfId="3783"/>
    <cellStyle name="Navadno 3 3 3 4 2 3 3 2" xfId="8009"/>
    <cellStyle name="Navadno 3 3 3 4 2 3 3 2 2" xfId="22167"/>
    <cellStyle name="Navadno 3 3 3 4 2 3 3 3" xfId="12235"/>
    <cellStyle name="Navadno 3 3 3 4 2 3 3 3 2" xfId="26393"/>
    <cellStyle name="Navadno 3 3 3 4 2 3 3 4" xfId="16493"/>
    <cellStyle name="Navadno 3 3 3 4 2 3 3 5" xfId="29506"/>
    <cellStyle name="Navadno 3 3 3 4 2 3 3 6" xfId="32589"/>
    <cellStyle name="Navadno 3 3 3 4 2 3 4" xfId="2375"/>
    <cellStyle name="Navadno 3 3 3 4 2 3 4 2" xfId="19317"/>
    <cellStyle name="Navadno 3 3 3 4 2 3 5" xfId="6601"/>
    <cellStyle name="Navadno 3 3 3 4 2 3 5 2" xfId="20759"/>
    <cellStyle name="Navadno 3 3 3 4 2 3 6" xfId="10827"/>
    <cellStyle name="Navadno 3 3 3 4 2 3 6 2" xfId="24985"/>
    <cellStyle name="Navadno 3 3 3 4 2 3 7" xfId="15085"/>
    <cellStyle name="Navadno 3 3 3 4 2 3 8" xfId="28786"/>
    <cellStyle name="Navadno 3 3 3 4 2 3 9" xfId="30898"/>
    <cellStyle name="Navadno 3 3 3 4 2 4" xfId="4487"/>
    <cellStyle name="Navadno 3 3 3 4 2 4 2" xfId="8713"/>
    <cellStyle name="Navadno 3 3 3 4 2 4 2 2" xfId="22871"/>
    <cellStyle name="Navadno 3 3 3 4 2 4 3" xfId="12939"/>
    <cellStyle name="Navadno 3 3 3 4 2 4 3 2" xfId="27097"/>
    <cellStyle name="Navadno 3 3 3 4 2 4 4" xfId="17197"/>
    <cellStyle name="Navadno 3 3 3 4 2 4 5" xfId="29842"/>
    <cellStyle name="Navadno 3 3 3 4 2 4 6" xfId="32590"/>
    <cellStyle name="Navadno 3 3 3 4 2 5" xfId="3079"/>
    <cellStyle name="Navadno 3 3 3 4 2 5 2" xfId="7305"/>
    <cellStyle name="Navadno 3 3 3 4 2 5 2 2" xfId="21463"/>
    <cellStyle name="Navadno 3 3 3 4 2 5 3" xfId="11531"/>
    <cellStyle name="Navadno 3 3 3 4 2 5 3 2" xfId="25689"/>
    <cellStyle name="Navadno 3 3 3 4 2 5 4" xfId="15789"/>
    <cellStyle name="Navadno 3 3 3 4 2 5 5" xfId="29154"/>
    <cellStyle name="Navadno 3 3 3 4 2 5 6" xfId="32591"/>
    <cellStyle name="Navadno 3 3 3 4 2 6" xfId="1671"/>
    <cellStyle name="Navadno 3 3 3 4 2 6 2" xfId="18613"/>
    <cellStyle name="Navadno 3 3 3 4 2 7" xfId="5897"/>
    <cellStyle name="Navadno 3 3 3 4 2 7 2" xfId="20055"/>
    <cellStyle name="Navadno 3 3 3 4 2 8" xfId="10123"/>
    <cellStyle name="Navadno 3 3 3 4 2 8 2" xfId="24281"/>
    <cellStyle name="Navadno 3 3 3 4 2 9" xfId="14381"/>
    <cellStyle name="Navadno 3 3 3 4 3" xfId="450"/>
    <cellStyle name="Navadno 3 3 3 4 3 10" xfId="30658"/>
    <cellStyle name="Navadno 3 3 3 4 3 11" xfId="32592"/>
    <cellStyle name="Navadno 3 3 3 4 3 2" xfId="1154"/>
    <cellStyle name="Navadno 3 3 3 4 3 2 10" xfId="32593"/>
    <cellStyle name="Navadno 3 3 3 4 3 2 2" xfId="5415"/>
    <cellStyle name="Navadno 3 3 3 4 3 2 2 2" xfId="9641"/>
    <cellStyle name="Navadno 3 3 3 4 3 2 2 2 2" xfId="23799"/>
    <cellStyle name="Navadno 3 3 3 4 3 2 2 3" xfId="13867"/>
    <cellStyle name="Navadno 3 3 3 4 3 2 2 3 2" xfId="28025"/>
    <cellStyle name="Navadno 3 3 3 4 3 2 2 4" xfId="18125"/>
    <cellStyle name="Navadno 3 3 3 4 3 2 2 5" xfId="30306"/>
    <cellStyle name="Navadno 3 3 3 4 3 2 2 6" xfId="32594"/>
    <cellStyle name="Navadno 3 3 3 4 3 2 3" xfId="4007"/>
    <cellStyle name="Navadno 3 3 3 4 3 2 3 2" xfId="8233"/>
    <cellStyle name="Navadno 3 3 3 4 3 2 3 2 2" xfId="22391"/>
    <cellStyle name="Navadno 3 3 3 4 3 2 3 3" xfId="12459"/>
    <cellStyle name="Navadno 3 3 3 4 3 2 3 3 2" xfId="26617"/>
    <cellStyle name="Navadno 3 3 3 4 3 2 3 4" xfId="16717"/>
    <cellStyle name="Navadno 3 3 3 4 3 2 3 5" xfId="29618"/>
    <cellStyle name="Navadno 3 3 3 4 3 2 3 6" xfId="32595"/>
    <cellStyle name="Navadno 3 3 3 4 3 2 4" xfId="2599"/>
    <cellStyle name="Navadno 3 3 3 4 3 2 4 2" xfId="19541"/>
    <cellStyle name="Navadno 3 3 3 4 3 2 5" xfId="6825"/>
    <cellStyle name="Navadno 3 3 3 4 3 2 5 2" xfId="20983"/>
    <cellStyle name="Navadno 3 3 3 4 3 2 6" xfId="11051"/>
    <cellStyle name="Navadno 3 3 3 4 3 2 6 2" xfId="25209"/>
    <cellStyle name="Navadno 3 3 3 4 3 2 7" xfId="15309"/>
    <cellStyle name="Navadno 3 3 3 4 3 2 8" xfId="28898"/>
    <cellStyle name="Navadno 3 3 3 4 3 2 9" xfId="31010"/>
    <cellStyle name="Navadno 3 3 3 4 3 3" xfId="4711"/>
    <cellStyle name="Navadno 3 3 3 4 3 3 2" xfId="8937"/>
    <cellStyle name="Navadno 3 3 3 4 3 3 2 2" xfId="23095"/>
    <cellStyle name="Navadno 3 3 3 4 3 3 3" xfId="13163"/>
    <cellStyle name="Navadno 3 3 3 4 3 3 3 2" xfId="27321"/>
    <cellStyle name="Navadno 3 3 3 4 3 3 4" xfId="17421"/>
    <cellStyle name="Navadno 3 3 3 4 3 3 5" xfId="29954"/>
    <cellStyle name="Navadno 3 3 3 4 3 3 6" xfId="32596"/>
    <cellStyle name="Navadno 3 3 3 4 3 4" xfId="3303"/>
    <cellStyle name="Navadno 3 3 3 4 3 4 2" xfId="7529"/>
    <cellStyle name="Navadno 3 3 3 4 3 4 2 2" xfId="21687"/>
    <cellStyle name="Navadno 3 3 3 4 3 4 3" xfId="11755"/>
    <cellStyle name="Navadno 3 3 3 4 3 4 3 2" xfId="25913"/>
    <cellStyle name="Navadno 3 3 3 4 3 4 4" xfId="16013"/>
    <cellStyle name="Navadno 3 3 3 4 3 4 5" xfId="29266"/>
    <cellStyle name="Navadno 3 3 3 4 3 4 6" xfId="32597"/>
    <cellStyle name="Navadno 3 3 3 4 3 5" xfId="1895"/>
    <cellStyle name="Navadno 3 3 3 4 3 5 2" xfId="18837"/>
    <cellStyle name="Navadno 3 3 3 4 3 6" xfId="6121"/>
    <cellStyle name="Navadno 3 3 3 4 3 6 2" xfId="20279"/>
    <cellStyle name="Navadno 3 3 3 4 3 7" xfId="10347"/>
    <cellStyle name="Navadno 3 3 3 4 3 7 2" xfId="24505"/>
    <cellStyle name="Navadno 3 3 3 4 3 8" xfId="14605"/>
    <cellStyle name="Navadno 3 3 3 4 3 9" xfId="28546"/>
    <cellStyle name="Navadno 3 3 3 4 4" xfId="802"/>
    <cellStyle name="Navadno 3 3 3 4 4 10" xfId="32598"/>
    <cellStyle name="Navadno 3 3 3 4 4 2" xfId="5063"/>
    <cellStyle name="Navadno 3 3 3 4 4 2 2" xfId="9289"/>
    <cellStyle name="Navadno 3 3 3 4 4 2 2 2" xfId="23447"/>
    <cellStyle name="Navadno 3 3 3 4 4 2 3" xfId="13515"/>
    <cellStyle name="Navadno 3 3 3 4 4 2 3 2" xfId="27673"/>
    <cellStyle name="Navadno 3 3 3 4 4 2 4" xfId="17773"/>
    <cellStyle name="Navadno 3 3 3 4 4 2 5" xfId="30130"/>
    <cellStyle name="Navadno 3 3 3 4 4 2 6" xfId="32599"/>
    <cellStyle name="Navadno 3 3 3 4 4 3" xfId="3655"/>
    <cellStyle name="Navadno 3 3 3 4 4 3 2" xfId="7881"/>
    <cellStyle name="Navadno 3 3 3 4 4 3 2 2" xfId="22039"/>
    <cellStyle name="Navadno 3 3 3 4 4 3 3" xfId="12107"/>
    <cellStyle name="Navadno 3 3 3 4 4 3 3 2" xfId="26265"/>
    <cellStyle name="Navadno 3 3 3 4 4 3 4" xfId="16365"/>
    <cellStyle name="Navadno 3 3 3 4 4 3 5" xfId="29442"/>
    <cellStyle name="Navadno 3 3 3 4 4 3 6" xfId="32600"/>
    <cellStyle name="Navadno 3 3 3 4 4 4" xfId="2247"/>
    <cellStyle name="Navadno 3 3 3 4 4 4 2" xfId="19189"/>
    <cellStyle name="Navadno 3 3 3 4 4 5" xfId="6473"/>
    <cellStyle name="Navadno 3 3 3 4 4 5 2" xfId="20631"/>
    <cellStyle name="Navadno 3 3 3 4 4 6" xfId="10699"/>
    <cellStyle name="Navadno 3 3 3 4 4 6 2" xfId="24857"/>
    <cellStyle name="Navadno 3 3 3 4 4 7" xfId="14957"/>
    <cellStyle name="Navadno 3 3 3 4 4 8" xfId="28722"/>
    <cellStyle name="Navadno 3 3 3 4 4 9" xfId="30834"/>
    <cellStyle name="Navadno 3 3 3 4 5" xfId="4327"/>
    <cellStyle name="Navadno 3 3 3 4 5 2" xfId="8553"/>
    <cellStyle name="Navadno 3 3 3 4 5 2 2" xfId="22711"/>
    <cellStyle name="Navadno 3 3 3 4 5 3" xfId="12779"/>
    <cellStyle name="Navadno 3 3 3 4 5 3 2" xfId="26937"/>
    <cellStyle name="Navadno 3 3 3 4 5 4" xfId="17037"/>
    <cellStyle name="Navadno 3 3 3 4 5 5" xfId="29762"/>
    <cellStyle name="Navadno 3 3 3 4 5 6" xfId="32601"/>
    <cellStyle name="Navadno 3 3 3 4 6" xfId="2919"/>
    <cellStyle name="Navadno 3 3 3 4 6 2" xfId="7145"/>
    <cellStyle name="Navadno 3 3 3 4 6 2 2" xfId="21303"/>
    <cellStyle name="Navadno 3 3 3 4 6 3" xfId="11371"/>
    <cellStyle name="Navadno 3 3 3 4 6 3 2" xfId="25529"/>
    <cellStyle name="Navadno 3 3 3 4 6 4" xfId="15629"/>
    <cellStyle name="Navadno 3 3 3 4 6 5" xfId="29074"/>
    <cellStyle name="Navadno 3 3 3 4 6 6" xfId="32602"/>
    <cellStyle name="Navadno 3 3 3 4 7" xfId="1543"/>
    <cellStyle name="Navadno 3 3 3 4 7 2" xfId="18485"/>
    <cellStyle name="Navadno 3 3 3 4 8" xfId="5769"/>
    <cellStyle name="Navadno 3 3 3 4 8 2" xfId="19927"/>
    <cellStyle name="Navadno 3 3 3 4 9" xfId="9995"/>
    <cellStyle name="Navadno 3 3 3 4 9 2" xfId="24153"/>
    <cellStyle name="Navadno 3 3 3 5" xfId="162"/>
    <cellStyle name="Navadno 3 3 3 5 10" xfId="28433"/>
    <cellStyle name="Navadno 3 3 3 5 11" xfId="30513"/>
    <cellStyle name="Navadno 3 3 3 5 12" xfId="32603"/>
    <cellStyle name="Navadno 3 3 3 5 2" xfId="547"/>
    <cellStyle name="Navadno 3 3 3 5 2 10" xfId="30705"/>
    <cellStyle name="Navadno 3 3 3 5 2 11" xfId="32604"/>
    <cellStyle name="Navadno 3 3 3 5 2 2" xfId="1251"/>
    <cellStyle name="Navadno 3 3 3 5 2 2 10" xfId="32605"/>
    <cellStyle name="Navadno 3 3 3 5 2 2 2" xfId="5512"/>
    <cellStyle name="Navadno 3 3 3 5 2 2 2 2" xfId="9738"/>
    <cellStyle name="Navadno 3 3 3 5 2 2 2 2 2" xfId="23896"/>
    <cellStyle name="Navadno 3 3 3 5 2 2 2 3" xfId="13964"/>
    <cellStyle name="Navadno 3 3 3 5 2 2 2 3 2" xfId="28122"/>
    <cellStyle name="Navadno 3 3 3 5 2 2 2 4" xfId="18222"/>
    <cellStyle name="Navadno 3 3 3 5 2 2 2 5" xfId="30353"/>
    <cellStyle name="Navadno 3 3 3 5 2 2 2 6" xfId="32606"/>
    <cellStyle name="Navadno 3 3 3 5 2 2 3" xfId="4104"/>
    <cellStyle name="Navadno 3 3 3 5 2 2 3 2" xfId="8330"/>
    <cellStyle name="Navadno 3 3 3 5 2 2 3 2 2" xfId="22488"/>
    <cellStyle name="Navadno 3 3 3 5 2 2 3 3" xfId="12556"/>
    <cellStyle name="Navadno 3 3 3 5 2 2 3 3 2" xfId="26714"/>
    <cellStyle name="Navadno 3 3 3 5 2 2 3 4" xfId="16814"/>
    <cellStyle name="Navadno 3 3 3 5 2 2 3 5" xfId="29665"/>
    <cellStyle name="Navadno 3 3 3 5 2 2 3 6" xfId="32607"/>
    <cellStyle name="Navadno 3 3 3 5 2 2 4" xfId="2696"/>
    <cellStyle name="Navadno 3 3 3 5 2 2 4 2" xfId="19638"/>
    <cellStyle name="Navadno 3 3 3 5 2 2 5" xfId="6922"/>
    <cellStyle name="Navadno 3 3 3 5 2 2 5 2" xfId="21080"/>
    <cellStyle name="Navadno 3 3 3 5 2 2 6" xfId="11148"/>
    <cellStyle name="Navadno 3 3 3 5 2 2 6 2" xfId="25306"/>
    <cellStyle name="Navadno 3 3 3 5 2 2 7" xfId="15406"/>
    <cellStyle name="Navadno 3 3 3 5 2 2 8" xfId="28945"/>
    <cellStyle name="Navadno 3 3 3 5 2 2 9" xfId="31057"/>
    <cellStyle name="Navadno 3 3 3 5 2 3" xfId="4808"/>
    <cellStyle name="Navadno 3 3 3 5 2 3 2" xfId="9034"/>
    <cellStyle name="Navadno 3 3 3 5 2 3 2 2" xfId="23192"/>
    <cellStyle name="Navadno 3 3 3 5 2 3 3" xfId="13260"/>
    <cellStyle name="Navadno 3 3 3 5 2 3 3 2" xfId="27418"/>
    <cellStyle name="Navadno 3 3 3 5 2 3 4" xfId="17518"/>
    <cellStyle name="Navadno 3 3 3 5 2 3 5" xfId="30001"/>
    <cellStyle name="Navadno 3 3 3 5 2 3 6" xfId="32608"/>
    <cellStyle name="Navadno 3 3 3 5 2 4" xfId="3400"/>
    <cellStyle name="Navadno 3 3 3 5 2 4 2" xfId="7626"/>
    <cellStyle name="Navadno 3 3 3 5 2 4 2 2" xfId="21784"/>
    <cellStyle name="Navadno 3 3 3 5 2 4 3" xfId="11852"/>
    <cellStyle name="Navadno 3 3 3 5 2 4 3 2" xfId="26010"/>
    <cellStyle name="Navadno 3 3 3 5 2 4 4" xfId="16110"/>
    <cellStyle name="Navadno 3 3 3 5 2 4 5" xfId="29313"/>
    <cellStyle name="Navadno 3 3 3 5 2 4 6" xfId="32609"/>
    <cellStyle name="Navadno 3 3 3 5 2 5" xfId="1992"/>
    <cellStyle name="Navadno 3 3 3 5 2 5 2" xfId="18934"/>
    <cellStyle name="Navadno 3 3 3 5 2 6" xfId="6218"/>
    <cellStyle name="Navadno 3 3 3 5 2 6 2" xfId="20376"/>
    <cellStyle name="Navadno 3 3 3 5 2 7" xfId="10444"/>
    <cellStyle name="Navadno 3 3 3 5 2 7 2" xfId="24602"/>
    <cellStyle name="Navadno 3 3 3 5 2 8" xfId="14702"/>
    <cellStyle name="Navadno 3 3 3 5 2 9" xfId="28593"/>
    <cellStyle name="Navadno 3 3 3 5 3" xfId="899"/>
    <cellStyle name="Navadno 3 3 3 5 3 10" xfId="32610"/>
    <cellStyle name="Navadno 3 3 3 5 3 2" xfId="5160"/>
    <cellStyle name="Navadno 3 3 3 5 3 2 2" xfId="9386"/>
    <cellStyle name="Navadno 3 3 3 5 3 2 2 2" xfId="23544"/>
    <cellStyle name="Navadno 3 3 3 5 3 2 3" xfId="13612"/>
    <cellStyle name="Navadno 3 3 3 5 3 2 3 2" xfId="27770"/>
    <cellStyle name="Navadno 3 3 3 5 3 2 4" xfId="17870"/>
    <cellStyle name="Navadno 3 3 3 5 3 2 5" xfId="30177"/>
    <cellStyle name="Navadno 3 3 3 5 3 2 6" xfId="32611"/>
    <cellStyle name="Navadno 3 3 3 5 3 3" xfId="3752"/>
    <cellStyle name="Navadno 3 3 3 5 3 3 2" xfId="7978"/>
    <cellStyle name="Navadno 3 3 3 5 3 3 2 2" xfId="22136"/>
    <cellStyle name="Navadno 3 3 3 5 3 3 3" xfId="12204"/>
    <cellStyle name="Navadno 3 3 3 5 3 3 3 2" xfId="26362"/>
    <cellStyle name="Navadno 3 3 3 5 3 3 4" xfId="16462"/>
    <cellStyle name="Navadno 3 3 3 5 3 3 5" xfId="29489"/>
    <cellStyle name="Navadno 3 3 3 5 3 3 6" xfId="32612"/>
    <cellStyle name="Navadno 3 3 3 5 3 4" xfId="2344"/>
    <cellStyle name="Navadno 3 3 3 5 3 4 2" xfId="19286"/>
    <cellStyle name="Navadno 3 3 3 5 3 5" xfId="6570"/>
    <cellStyle name="Navadno 3 3 3 5 3 5 2" xfId="20728"/>
    <cellStyle name="Navadno 3 3 3 5 3 6" xfId="10796"/>
    <cellStyle name="Navadno 3 3 3 5 3 6 2" xfId="24954"/>
    <cellStyle name="Navadno 3 3 3 5 3 7" xfId="15054"/>
    <cellStyle name="Navadno 3 3 3 5 3 8" xfId="28769"/>
    <cellStyle name="Navadno 3 3 3 5 3 9" xfId="30881"/>
    <cellStyle name="Navadno 3 3 3 5 4" xfId="4424"/>
    <cellStyle name="Navadno 3 3 3 5 4 2" xfId="8650"/>
    <cellStyle name="Navadno 3 3 3 5 4 2 2" xfId="22808"/>
    <cellStyle name="Navadno 3 3 3 5 4 3" xfId="12876"/>
    <cellStyle name="Navadno 3 3 3 5 4 3 2" xfId="27034"/>
    <cellStyle name="Navadno 3 3 3 5 4 4" xfId="17134"/>
    <cellStyle name="Navadno 3 3 3 5 4 5" xfId="29809"/>
    <cellStyle name="Navadno 3 3 3 5 4 6" xfId="32613"/>
    <cellStyle name="Navadno 3 3 3 5 5" xfId="3016"/>
    <cellStyle name="Navadno 3 3 3 5 5 2" xfId="7242"/>
    <cellStyle name="Navadno 3 3 3 5 5 2 2" xfId="21400"/>
    <cellStyle name="Navadno 3 3 3 5 5 3" xfId="11468"/>
    <cellStyle name="Navadno 3 3 3 5 5 3 2" xfId="25626"/>
    <cellStyle name="Navadno 3 3 3 5 5 4" xfId="15726"/>
    <cellStyle name="Navadno 3 3 3 5 5 5" xfId="29121"/>
    <cellStyle name="Navadno 3 3 3 5 5 6" xfId="32614"/>
    <cellStyle name="Navadno 3 3 3 5 6" xfId="1608"/>
    <cellStyle name="Navadno 3 3 3 5 6 2" xfId="18550"/>
    <cellStyle name="Navadno 3 3 3 5 7" xfId="5834"/>
    <cellStyle name="Navadno 3 3 3 5 7 2" xfId="19992"/>
    <cellStyle name="Navadno 3 3 3 5 8" xfId="10060"/>
    <cellStyle name="Navadno 3 3 3 5 8 2" xfId="24218"/>
    <cellStyle name="Navadno 3 3 3 5 9" xfId="14318"/>
    <cellStyle name="Navadno 3 3 3 6" xfId="194"/>
    <cellStyle name="Navadno 3 3 3 6 10" xfId="28449"/>
    <cellStyle name="Navadno 3 3 3 6 11" xfId="30529"/>
    <cellStyle name="Navadno 3 3 3 6 12" xfId="32615"/>
    <cellStyle name="Navadno 3 3 3 6 2" xfId="419"/>
    <cellStyle name="Navadno 3 3 3 6 2 10" xfId="30641"/>
    <cellStyle name="Navadno 3 3 3 6 2 11" xfId="32616"/>
    <cellStyle name="Navadno 3 3 3 6 2 2" xfId="1123"/>
    <cellStyle name="Navadno 3 3 3 6 2 2 10" xfId="32617"/>
    <cellStyle name="Navadno 3 3 3 6 2 2 2" xfId="5384"/>
    <cellStyle name="Navadno 3 3 3 6 2 2 2 2" xfId="9610"/>
    <cellStyle name="Navadno 3 3 3 6 2 2 2 2 2" xfId="23768"/>
    <cellStyle name="Navadno 3 3 3 6 2 2 2 3" xfId="13836"/>
    <cellStyle name="Navadno 3 3 3 6 2 2 2 3 2" xfId="27994"/>
    <cellStyle name="Navadno 3 3 3 6 2 2 2 4" xfId="18094"/>
    <cellStyle name="Navadno 3 3 3 6 2 2 2 5" xfId="30289"/>
    <cellStyle name="Navadno 3 3 3 6 2 2 2 6" xfId="32618"/>
    <cellStyle name="Navadno 3 3 3 6 2 2 3" xfId="3976"/>
    <cellStyle name="Navadno 3 3 3 6 2 2 3 2" xfId="8202"/>
    <cellStyle name="Navadno 3 3 3 6 2 2 3 2 2" xfId="22360"/>
    <cellStyle name="Navadno 3 3 3 6 2 2 3 3" xfId="12428"/>
    <cellStyle name="Navadno 3 3 3 6 2 2 3 3 2" xfId="26586"/>
    <cellStyle name="Navadno 3 3 3 6 2 2 3 4" xfId="16686"/>
    <cellStyle name="Navadno 3 3 3 6 2 2 3 5" xfId="29601"/>
    <cellStyle name="Navadno 3 3 3 6 2 2 3 6" xfId="32619"/>
    <cellStyle name="Navadno 3 3 3 6 2 2 4" xfId="2568"/>
    <cellStyle name="Navadno 3 3 3 6 2 2 4 2" xfId="19510"/>
    <cellStyle name="Navadno 3 3 3 6 2 2 5" xfId="6794"/>
    <cellStyle name="Navadno 3 3 3 6 2 2 5 2" xfId="20952"/>
    <cellStyle name="Navadno 3 3 3 6 2 2 6" xfId="11020"/>
    <cellStyle name="Navadno 3 3 3 6 2 2 6 2" xfId="25178"/>
    <cellStyle name="Navadno 3 3 3 6 2 2 7" xfId="15278"/>
    <cellStyle name="Navadno 3 3 3 6 2 2 8" xfId="28881"/>
    <cellStyle name="Navadno 3 3 3 6 2 2 9" xfId="30993"/>
    <cellStyle name="Navadno 3 3 3 6 2 3" xfId="4680"/>
    <cellStyle name="Navadno 3 3 3 6 2 3 2" xfId="8906"/>
    <cellStyle name="Navadno 3 3 3 6 2 3 2 2" xfId="23064"/>
    <cellStyle name="Navadno 3 3 3 6 2 3 3" xfId="13132"/>
    <cellStyle name="Navadno 3 3 3 6 2 3 3 2" xfId="27290"/>
    <cellStyle name="Navadno 3 3 3 6 2 3 4" xfId="17390"/>
    <cellStyle name="Navadno 3 3 3 6 2 3 5" xfId="29937"/>
    <cellStyle name="Navadno 3 3 3 6 2 3 6" xfId="32620"/>
    <cellStyle name="Navadno 3 3 3 6 2 4" xfId="3272"/>
    <cellStyle name="Navadno 3 3 3 6 2 4 2" xfId="7498"/>
    <cellStyle name="Navadno 3 3 3 6 2 4 2 2" xfId="21656"/>
    <cellStyle name="Navadno 3 3 3 6 2 4 3" xfId="11724"/>
    <cellStyle name="Navadno 3 3 3 6 2 4 3 2" xfId="25882"/>
    <cellStyle name="Navadno 3 3 3 6 2 4 4" xfId="15982"/>
    <cellStyle name="Navadno 3 3 3 6 2 4 5" xfId="29249"/>
    <cellStyle name="Navadno 3 3 3 6 2 4 6" xfId="32621"/>
    <cellStyle name="Navadno 3 3 3 6 2 5" xfId="1864"/>
    <cellStyle name="Navadno 3 3 3 6 2 5 2" xfId="18806"/>
    <cellStyle name="Navadno 3 3 3 6 2 6" xfId="6090"/>
    <cellStyle name="Navadno 3 3 3 6 2 6 2" xfId="20248"/>
    <cellStyle name="Navadno 3 3 3 6 2 7" xfId="10316"/>
    <cellStyle name="Navadno 3 3 3 6 2 7 2" xfId="24474"/>
    <cellStyle name="Navadno 3 3 3 6 2 8" xfId="14574"/>
    <cellStyle name="Navadno 3 3 3 6 2 9" xfId="28529"/>
    <cellStyle name="Navadno 3 3 3 6 3" xfId="771"/>
    <cellStyle name="Navadno 3 3 3 6 3 10" xfId="32622"/>
    <cellStyle name="Navadno 3 3 3 6 3 2" xfId="5032"/>
    <cellStyle name="Navadno 3 3 3 6 3 2 2" xfId="9258"/>
    <cellStyle name="Navadno 3 3 3 6 3 2 2 2" xfId="23416"/>
    <cellStyle name="Navadno 3 3 3 6 3 2 3" xfId="13484"/>
    <cellStyle name="Navadno 3 3 3 6 3 2 3 2" xfId="27642"/>
    <cellStyle name="Navadno 3 3 3 6 3 2 4" xfId="17742"/>
    <cellStyle name="Navadno 3 3 3 6 3 2 5" xfId="30113"/>
    <cellStyle name="Navadno 3 3 3 6 3 2 6" xfId="32623"/>
    <cellStyle name="Navadno 3 3 3 6 3 3" xfId="3624"/>
    <cellStyle name="Navadno 3 3 3 6 3 3 2" xfId="7850"/>
    <cellStyle name="Navadno 3 3 3 6 3 3 2 2" xfId="22008"/>
    <cellStyle name="Navadno 3 3 3 6 3 3 3" xfId="12076"/>
    <cellStyle name="Navadno 3 3 3 6 3 3 3 2" xfId="26234"/>
    <cellStyle name="Navadno 3 3 3 6 3 3 4" xfId="16334"/>
    <cellStyle name="Navadno 3 3 3 6 3 3 5" xfId="29425"/>
    <cellStyle name="Navadno 3 3 3 6 3 3 6" xfId="32624"/>
    <cellStyle name="Navadno 3 3 3 6 3 4" xfId="2216"/>
    <cellStyle name="Navadno 3 3 3 6 3 4 2" xfId="19158"/>
    <cellStyle name="Navadno 3 3 3 6 3 5" xfId="6442"/>
    <cellStyle name="Navadno 3 3 3 6 3 5 2" xfId="20600"/>
    <cellStyle name="Navadno 3 3 3 6 3 6" xfId="10668"/>
    <cellStyle name="Navadno 3 3 3 6 3 6 2" xfId="24826"/>
    <cellStyle name="Navadno 3 3 3 6 3 7" xfId="14926"/>
    <cellStyle name="Navadno 3 3 3 6 3 8" xfId="28705"/>
    <cellStyle name="Navadno 3 3 3 6 3 9" xfId="30817"/>
    <cellStyle name="Navadno 3 3 3 6 4" xfId="4456"/>
    <cellStyle name="Navadno 3 3 3 6 4 2" xfId="8682"/>
    <cellStyle name="Navadno 3 3 3 6 4 2 2" xfId="22840"/>
    <cellStyle name="Navadno 3 3 3 6 4 3" xfId="12908"/>
    <cellStyle name="Navadno 3 3 3 6 4 3 2" xfId="27066"/>
    <cellStyle name="Navadno 3 3 3 6 4 4" xfId="17166"/>
    <cellStyle name="Navadno 3 3 3 6 4 5" xfId="29825"/>
    <cellStyle name="Navadno 3 3 3 6 4 6" xfId="32625"/>
    <cellStyle name="Navadno 3 3 3 6 5" xfId="3048"/>
    <cellStyle name="Navadno 3 3 3 6 5 2" xfId="7274"/>
    <cellStyle name="Navadno 3 3 3 6 5 2 2" xfId="21432"/>
    <cellStyle name="Navadno 3 3 3 6 5 3" xfId="11500"/>
    <cellStyle name="Navadno 3 3 3 6 5 3 2" xfId="25658"/>
    <cellStyle name="Navadno 3 3 3 6 5 4" xfId="15758"/>
    <cellStyle name="Navadno 3 3 3 6 5 5" xfId="29137"/>
    <cellStyle name="Navadno 3 3 3 6 5 6" xfId="32626"/>
    <cellStyle name="Navadno 3 3 3 6 6" xfId="1640"/>
    <cellStyle name="Navadno 3 3 3 6 6 2" xfId="18582"/>
    <cellStyle name="Navadno 3 3 3 6 7" xfId="5866"/>
    <cellStyle name="Navadno 3 3 3 6 7 2" xfId="20024"/>
    <cellStyle name="Navadno 3 3 3 6 8" xfId="10092"/>
    <cellStyle name="Navadno 3 3 3 6 8 2" xfId="24250"/>
    <cellStyle name="Navadno 3 3 3 6 9" xfId="14350"/>
    <cellStyle name="Navadno 3 3 3 7" xfId="356"/>
    <cellStyle name="Navadno 3 3 3 7 10" xfId="28500"/>
    <cellStyle name="Navadno 3 3 3 7 11" xfId="30611"/>
    <cellStyle name="Navadno 3 3 3 7 12" xfId="32627"/>
    <cellStyle name="Navadno 3 3 3 7 2" xfId="708"/>
    <cellStyle name="Navadno 3 3 3 7 2 10" xfId="30787"/>
    <cellStyle name="Navadno 3 3 3 7 2 11" xfId="32628"/>
    <cellStyle name="Navadno 3 3 3 7 2 2" xfId="1412"/>
    <cellStyle name="Navadno 3 3 3 7 2 2 10" xfId="32629"/>
    <cellStyle name="Navadno 3 3 3 7 2 2 2" xfId="5673"/>
    <cellStyle name="Navadno 3 3 3 7 2 2 2 2" xfId="9899"/>
    <cellStyle name="Navadno 3 3 3 7 2 2 2 2 2" xfId="24057"/>
    <cellStyle name="Navadno 3 3 3 7 2 2 2 3" xfId="14125"/>
    <cellStyle name="Navadno 3 3 3 7 2 2 2 3 2" xfId="28283"/>
    <cellStyle name="Navadno 3 3 3 7 2 2 2 4" xfId="18383"/>
    <cellStyle name="Navadno 3 3 3 7 2 2 2 5" xfId="30435"/>
    <cellStyle name="Navadno 3 3 3 7 2 2 2 6" xfId="32630"/>
    <cellStyle name="Navadno 3 3 3 7 2 2 3" xfId="4265"/>
    <cellStyle name="Navadno 3 3 3 7 2 2 3 2" xfId="8491"/>
    <cellStyle name="Navadno 3 3 3 7 2 2 3 2 2" xfId="22649"/>
    <cellStyle name="Navadno 3 3 3 7 2 2 3 3" xfId="12717"/>
    <cellStyle name="Navadno 3 3 3 7 2 2 3 3 2" xfId="26875"/>
    <cellStyle name="Navadno 3 3 3 7 2 2 3 4" xfId="16975"/>
    <cellStyle name="Navadno 3 3 3 7 2 2 3 5" xfId="29747"/>
    <cellStyle name="Navadno 3 3 3 7 2 2 3 6" xfId="32631"/>
    <cellStyle name="Navadno 3 3 3 7 2 2 4" xfId="2857"/>
    <cellStyle name="Navadno 3 3 3 7 2 2 4 2" xfId="19799"/>
    <cellStyle name="Navadno 3 3 3 7 2 2 5" xfId="7083"/>
    <cellStyle name="Navadno 3 3 3 7 2 2 5 2" xfId="21241"/>
    <cellStyle name="Navadno 3 3 3 7 2 2 6" xfId="11309"/>
    <cellStyle name="Navadno 3 3 3 7 2 2 6 2" xfId="25467"/>
    <cellStyle name="Navadno 3 3 3 7 2 2 7" xfId="15567"/>
    <cellStyle name="Navadno 3 3 3 7 2 2 8" xfId="29027"/>
    <cellStyle name="Navadno 3 3 3 7 2 2 9" xfId="31139"/>
    <cellStyle name="Navadno 3 3 3 7 2 3" xfId="4969"/>
    <cellStyle name="Navadno 3 3 3 7 2 3 2" xfId="9195"/>
    <cellStyle name="Navadno 3 3 3 7 2 3 2 2" xfId="23353"/>
    <cellStyle name="Navadno 3 3 3 7 2 3 3" xfId="13421"/>
    <cellStyle name="Navadno 3 3 3 7 2 3 3 2" xfId="27579"/>
    <cellStyle name="Navadno 3 3 3 7 2 3 4" xfId="17679"/>
    <cellStyle name="Navadno 3 3 3 7 2 3 5" xfId="30083"/>
    <cellStyle name="Navadno 3 3 3 7 2 3 6" xfId="32632"/>
    <cellStyle name="Navadno 3 3 3 7 2 4" xfId="3561"/>
    <cellStyle name="Navadno 3 3 3 7 2 4 2" xfId="7787"/>
    <cellStyle name="Navadno 3 3 3 7 2 4 2 2" xfId="21945"/>
    <cellStyle name="Navadno 3 3 3 7 2 4 3" xfId="12013"/>
    <cellStyle name="Navadno 3 3 3 7 2 4 3 2" xfId="26171"/>
    <cellStyle name="Navadno 3 3 3 7 2 4 4" xfId="16271"/>
    <cellStyle name="Navadno 3 3 3 7 2 4 5" xfId="29395"/>
    <cellStyle name="Navadno 3 3 3 7 2 4 6" xfId="32633"/>
    <cellStyle name="Navadno 3 3 3 7 2 5" xfId="2153"/>
    <cellStyle name="Navadno 3 3 3 7 2 5 2" xfId="19095"/>
    <cellStyle name="Navadno 3 3 3 7 2 6" xfId="6379"/>
    <cellStyle name="Navadno 3 3 3 7 2 6 2" xfId="20537"/>
    <cellStyle name="Navadno 3 3 3 7 2 7" xfId="10605"/>
    <cellStyle name="Navadno 3 3 3 7 2 7 2" xfId="24763"/>
    <cellStyle name="Navadno 3 3 3 7 2 8" xfId="14863"/>
    <cellStyle name="Navadno 3 3 3 7 2 9" xfId="28675"/>
    <cellStyle name="Navadno 3 3 3 7 3" xfId="1060"/>
    <cellStyle name="Navadno 3 3 3 7 3 10" xfId="32634"/>
    <cellStyle name="Navadno 3 3 3 7 3 2" xfId="5321"/>
    <cellStyle name="Navadno 3 3 3 7 3 2 2" xfId="9547"/>
    <cellStyle name="Navadno 3 3 3 7 3 2 2 2" xfId="23705"/>
    <cellStyle name="Navadno 3 3 3 7 3 2 3" xfId="13773"/>
    <cellStyle name="Navadno 3 3 3 7 3 2 3 2" xfId="27931"/>
    <cellStyle name="Navadno 3 3 3 7 3 2 4" xfId="18031"/>
    <cellStyle name="Navadno 3 3 3 7 3 2 5" xfId="30259"/>
    <cellStyle name="Navadno 3 3 3 7 3 2 6" xfId="32635"/>
    <cellStyle name="Navadno 3 3 3 7 3 3" xfId="3913"/>
    <cellStyle name="Navadno 3 3 3 7 3 3 2" xfId="8139"/>
    <cellStyle name="Navadno 3 3 3 7 3 3 2 2" xfId="22297"/>
    <cellStyle name="Navadno 3 3 3 7 3 3 3" xfId="12365"/>
    <cellStyle name="Navadno 3 3 3 7 3 3 3 2" xfId="26523"/>
    <cellStyle name="Navadno 3 3 3 7 3 3 4" xfId="16623"/>
    <cellStyle name="Navadno 3 3 3 7 3 3 5" xfId="29571"/>
    <cellStyle name="Navadno 3 3 3 7 3 3 6" xfId="32636"/>
    <cellStyle name="Navadno 3 3 3 7 3 4" xfId="2505"/>
    <cellStyle name="Navadno 3 3 3 7 3 4 2" xfId="19447"/>
    <cellStyle name="Navadno 3 3 3 7 3 5" xfId="6731"/>
    <cellStyle name="Navadno 3 3 3 7 3 5 2" xfId="20889"/>
    <cellStyle name="Navadno 3 3 3 7 3 6" xfId="10957"/>
    <cellStyle name="Navadno 3 3 3 7 3 6 2" xfId="25115"/>
    <cellStyle name="Navadno 3 3 3 7 3 7" xfId="15215"/>
    <cellStyle name="Navadno 3 3 3 7 3 8" xfId="28851"/>
    <cellStyle name="Navadno 3 3 3 7 3 9" xfId="30963"/>
    <cellStyle name="Navadno 3 3 3 7 4" xfId="4617"/>
    <cellStyle name="Navadno 3 3 3 7 4 2" xfId="8843"/>
    <cellStyle name="Navadno 3 3 3 7 4 2 2" xfId="23001"/>
    <cellStyle name="Navadno 3 3 3 7 4 3" xfId="13069"/>
    <cellStyle name="Navadno 3 3 3 7 4 3 2" xfId="27227"/>
    <cellStyle name="Navadno 3 3 3 7 4 4" xfId="17327"/>
    <cellStyle name="Navadno 3 3 3 7 4 5" xfId="29907"/>
    <cellStyle name="Navadno 3 3 3 7 4 6" xfId="32637"/>
    <cellStyle name="Navadno 3 3 3 7 5" xfId="3209"/>
    <cellStyle name="Navadno 3 3 3 7 5 2" xfId="7435"/>
    <cellStyle name="Navadno 3 3 3 7 5 2 2" xfId="21593"/>
    <cellStyle name="Navadno 3 3 3 7 5 3" xfId="11661"/>
    <cellStyle name="Navadno 3 3 3 7 5 3 2" xfId="25819"/>
    <cellStyle name="Navadno 3 3 3 7 5 4" xfId="15919"/>
    <cellStyle name="Navadno 3 3 3 7 5 5" xfId="29219"/>
    <cellStyle name="Navadno 3 3 3 7 5 6" xfId="32638"/>
    <cellStyle name="Navadno 3 3 3 7 6" xfId="1801"/>
    <cellStyle name="Navadno 3 3 3 7 6 2" xfId="18743"/>
    <cellStyle name="Navadno 3 3 3 7 7" xfId="6027"/>
    <cellStyle name="Navadno 3 3 3 7 7 2" xfId="20185"/>
    <cellStyle name="Navadno 3 3 3 7 8" xfId="10253"/>
    <cellStyle name="Navadno 3 3 3 7 8 2" xfId="24411"/>
    <cellStyle name="Navadno 3 3 3 7 9" xfId="14511"/>
    <cellStyle name="Navadno 3 3 3 8" xfId="387"/>
    <cellStyle name="Navadno 3 3 3 8 10" xfId="30625"/>
    <cellStyle name="Navadno 3 3 3 8 11" xfId="32639"/>
    <cellStyle name="Navadno 3 3 3 8 2" xfId="1091"/>
    <cellStyle name="Navadno 3 3 3 8 2 10" xfId="32640"/>
    <cellStyle name="Navadno 3 3 3 8 2 2" xfId="5352"/>
    <cellStyle name="Navadno 3 3 3 8 2 2 2" xfId="9578"/>
    <cellStyle name="Navadno 3 3 3 8 2 2 2 2" xfId="23736"/>
    <cellStyle name="Navadno 3 3 3 8 2 2 3" xfId="13804"/>
    <cellStyle name="Navadno 3 3 3 8 2 2 3 2" xfId="27962"/>
    <cellStyle name="Navadno 3 3 3 8 2 2 4" xfId="18062"/>
    <cellStyle name="Navadno 3 3 3 8 2 2 5" xfId="30273"/>
    <cellStyle name="Navadno 3 3 3 8 2 2 6" xfId="32641"/>
    <cellStyle name="Navadno 3 3 3 8 2 3" xfId="3944"/>
    <cellStyle name="Navadno 3 3 3 8 2 3 2" xfId="8170"/>
    <cellStyle name="Navadno 3 3 3 8 2 3 2 2" xfId="22328"/>
    <cellStyle name="Navadno 3 3 3 8 2 3 3" xfId="12396"/>
    <cellStyle name="Navadno 3 3 3 8 2 3 3 2" xfId="26554"/>
    <cellStyle name="Navadno 3 3 3 8 2 3 4" xfId="16654"/>
    <cellStyle name="Navadno 3 3 3 8 2 3 5" xfId="29585"/>
    <cellStyle name="Navadno 3 3 3 8 2 3 6" xfId="32642"/>
    <cellStyle name="Navadno 3 3 3 8 2 4" xfId="2536"/>
    <cellStyle name="Navadno 3 3 3 8 2 4 2" xfId="19478"/>
    <cellStyle name="Navadno 3 3 3 8 2 5" xfId="6762"/>
    <cellStyle name="Navadno 3 3 3 8 2 5 2" xfId="20920"/>
    <cellStyle name="Navadno 3 3 3 8 2 6" xfId="10988"/>
    <cellStyle name="Navadno 3 3 3 8 2 6 2" xfId="25146"/>
    <cellStyle name="Navadno 3 3 3 8 2 7" xfId="15246"/>
    <cellStyle name="Navadno 3 3 3 8 2 8" xfId="28865"/>
    <cellStyle name="Navadno 3 3 3 8 2 9" xfId="30977"/>
    <cellStyle name="Navadno 3 3 3 8 3" xfId="4648"/>
    <cellStyle name="Navadno 3 3 3 8 3 2" xfId="8874"/>
    <cellStyle name="Navadno 3 3 3 8 3 2 2" xfId="23032"/>
    <cellStyle name="Navadno 3 3 3 8 3 3" xfId="13100"/>
    <cellStyle name="Navadno 3 3 3 8 3 3 2" xfId="27258"/>
    <cellStyle name="Navadno 3 3 3 8 3 4" xfId="17358"/>
    <cellStyle name="Navadno 3 3 3 8 3 5" xfId="29921"/>
    <cellStyle name="Navadno 3 3 3 8 3 6" xfId="32643"/>
    <cellStyle name="Navadno 3 3 3 8 4" xfId="3240"/>
    <cellStyle name="Navadno 3 3 3 8 4 2" xfId="7466"/>
    <cellStyle name="Navadno 3 3 3 8 4 2 2" xfId="21624"/>
    <cellStyle name="Navadno 3 3 3 8 4 3" xfId="11692"/>
    <cellStyle name="Navadno 3 3 3 8 4 3 2" xfId="25850"/>
    <cellStyle name="Navadno 3 3 3 8 4 4" xfId="15950"/>
    <cellStyle name="Navadno 3 3 3 8 4 5" xfId="29233"/>
    <cellStyle name="Navadno 3 3 3 8 4 6" xfId="32644"/>
    <cellStyle name="Navadno 3 3 3 8 5" xfId="1832"/>
    <cellStyle name="Navadno 3 3 3 8 5 2" xfId="18774"/>
    <cellStyle name="Navadno 3 3 3 8 6" xfId="6058"/>
    <cellStyle name="Navadno 3 3 3 8 6 2" xfId="20216"/>
    <cellStyle name="Navadno 3 3 3 8 7" xfId="10284"/>
    <cellStyle name="Navadno 3 3 3 8 7 2" xfId="24442"/>
    <cellStyle name="Navadno 3 3 3 8 8" xfId="14542"/>
    <cellStyle name="Navadno 3 3 3 8 9" xfId="28513"/>
    <cellStyle name="Navadno 3 3 3 9" xfId="739"/>
    <cellStyle name="Navadno 3 3 3 9 10" xfId="32645"/>
    <cellStyle name="Navadno 3 3 3 9 2" xfId="5000"/>
    <cellStyle name="Navadno 3 3 3 9 2 2" xfId="9226"/>
    <cellStyle name="Navadno 3 3 3 9 2 2 2" xfId="23384"/>
    <cellStyle name="Navadno 3 3 3 9 2 3" xfId="13452"/>
    <cellStyle name="Navadno 3 3 3 9 2 3 2" xfId="27610"/>
    <cellStyle name="Navadno 3 3 3 9 2 4" xfId="17710"/>
    <cellStyle name="Navadno 3 3 3 9 2 5" xfId="30097"/>
    <cellStyle name="Navadno 3 3 3 9 2 6" xfId="32646"/>
    <cellStyle name="Navadno 3 3 3 9 3" xfId="3592"/>
    <cellStyle name="Navadno 3 3 3 9 3 2" xfId="7818"/>
    <cellStyle name="Navadno 3 3 3 9 3 2 2" xfId="21976"/>
    <cellStyle name="Navadno 3 3 3 9 3 3" xfId="12044"/>
    <cellStyle name="Navadno 3 3 3 9 3 3 2" xfId="26202"/>
    <cellStyle name="Navadno 3 3 3 9 3 4" xfId="16302"/>
    <cellStyle name="Navadno 3 3 3 9 3 5" xfId="29409"/>
    <cellStyle name="Navadno 3 3 3 9 3 6" xfId="32647"/>
    <cellStyle name="Navadno 3 3 3 9 4" xfId="2184"/>
    <cellStyle name="Navadno 3 3 3 9 4 2" xfId="19126"/>
    <cellStyle name="Navadno 3 3 3 9 5" xfId="6410"/>
    <cellStyle name="Navadno 3 3 3 9 5 2" xfId="20568"/>
    <cellStyle name="Navadno 3 3 3 9 6" xfId="10636"/>
    <cellStyle name="Navadno 3 3 3 9 6 2" xfId="24794"/>
    <cellStyle name="Navadno 3 3 3 9 7" xfId="14894"/>
    <cellStyle name="Navadno 3 3 3 9 8" xfId="28689"/>
    <cellStyle name="Navadno 3 3 3 9 9" xfId="30801"/>
    <cellStyle name="Navadno 3 3 4" xfId="79"/>
    <cellStyle name="Navadno 3 3 4 10" xfId="9947"/>
    <cellStyle name="Navadno 3 3 4 10 2" xfId="24105"/>
    <cellStyle name="Navadno 3 3 4 11" xfId="14205"/>
    <cellStyle name="Navadno 3 3 4 12" xfId="28362"/>
    <cellStyle name="Navadno 3 3 4 13" xfId="30474"/>
    <cellStyle name="Navadno 3 3 4 14" xfId="32648"/>
    <cellStyle name="Navadno 3 3 4 2" xfId="241"/>
    <cellStyle name="Navadno 3 3 4 2 10" xfId="28394"/>
    <cellStyle name="Navadno 3 3 4 2 11" xfId="30554"/>
    <cellStyle name="Navadno 3 3 4 2 12" xfId="32649"/>
    <cellStyle name="Navadno 3 3 4 2 2" xfId="594"/>
    <cellStyle name="Navadno 3 3 4 2 2 10" xfId="30730"/>
    <cellStyle name="Navadno 3 3 4 2 2 11" xfId="32650"/>
    <cellStyle name="Navadno 3 3 4 2 2 2" xfId="1298"/>
    <cellStyle name="Navadno 3 3 4 2 2 2 10" xfId="32651"/>
    <cellStyle name="Navadno 3 3 4 2 2 2 2" xfId="5559"/>
    <cellStyle name="Navadno 3 3 4 2 2 2 2 2" xfId="9785"/>
    <cellStyle name="Navadno 3 3 4 2 2 2 2 2 2" xfId="23943"/>
    <cellStyle name="Navadno 3 3 4 2 2 2 2 3" xfId="14011"/>
    <cellStyle name="Navadno 3 3 4 2 2 2 2 3 2" xfId="28169"/>
    <cellStyle name="Navadno 3 3 4 2 2 2 2 4" xfId="18269"/>
    <cellStyle name="Navadno 3 3 4 2 2 2 2 5" xfId="30378"/>
    <cellStyle name="Navadno 3 3 4 2 2 2 2 6" xfId="32652"/>
    <cellStyle name="Navadno 3 3 4 2 2 2 3" xfId="4151"/>
    <cellStyle name="Navadno 3 3 4 2 2 2 3 2" xfId="8377"/>
    <cellStyle name="Navadno 3 3 4 2 2 2 3 2 2" xfId="22535"/>
    <cellStyle name="Navadno 3 3 4 2 2 2 3 3" xfId="12603"/>
    <cellStyle name="Navadno 3 3 4 2 2 2 3 3 2" xfId="26761"/>
    <cellStyle name="Navadno 3 3 4 2 2 2 3 4" xfId="16861"/>
    <cellStyle name="Navadno 3 3 4 2 2 2 3 5" xfId="29690"/>
    <cellStyle name="Navadno 3 3 4 2 2 2 3 6" xfId="32653"/>
    <cellStyle name="Navadno 3 3 4 2 2 2 4" xfId="2743"/>
    <cellStyle name="Navadno 3 3 4 2 2 2 4 2" xfId="19685"/>
    <cellStyle name="Navadno 3 3 4 2 2 2 5" xfId="6969"/>
    <cellStyle name="Navadno 3 3 4 2 2 2 5 2" xfId="21127"/>
    <cellStyle name="Navadno 3 3 4 2 2 2 6" xfId="11195"/>
    <cellStyle name="Navadno 3 3 4 2 2 2 6 2" xfId="25353"/>
    <cellStyle name="Navadno 3 3 4 2 2 2 7" xfId="15453"/>
    <cellStyle name="Navadno 3 3 4 2 2 2 8" xfId="28970"/>
    <cellStyle name="Navadno 3 3 4 2 2 2 9" xfId="31082"/>
    <cellStyle name="Navadno 3 3 4 2 2 3" xfId="4855"/>
    <cellStyle name="Navadno 3 3 4 2 2 3 2" xfId="9081"/>
    <cellStyle name="Navadno 3 3 4 2 2 3 2 2" xfId="23239"/>
    <cellStyle name="Navadno 3 3 4 2 2 3 3" xfId="13307"/>
    <cellStyle name="Navadno 3 3 4 2 2 3 3 2" xfId="27465"/>
    <cellStyle name="Navadno 3 3 4 2 2 3 4" xfId="17565"/>
    <cellStyle name="Navadno 3 3 4 2 2 3 5" xfId="30026"/>
    <cellStyle name="Navadno 3 3 4 2 2 3 6" xfId="32654"/>
    <cellStyle name="Navadno 3 3 4 2 2 4" xfId="3447"/>
    <cellStyle name="Navadno 3 3 4 2 2 4 2" xfId="7673"/>
    <cellStyle name="Navadno 3 3 4 2 2 4 2 2" xfId="21831"/>
    <cellStyle name="Navadno 3 3 4 2 2 4 3" xfId="11899"/>
    <cellStyle name="Navadno 3 3 4 2 2 4 3 2" xfId="26057"/>
    <cellStyle name="Navadno 3 3 4 2 2 4 4" xfId="16157"/>
    <cellStyle name="Navadno 3 3 4 2 2 4 5" xfId="29338"/>
    <cellStyle name="Navadno 3 3 4 2 2 4 6" xfId="32655"/>
    <cellStyle name="Navadno 3 3 4 2 2 5" xfId="2039"/>
    <cellStyle name="Navadno 3 3 4 2 2 5 2" xfId="18981"/>
    <cellStyle name="Navadno 3 3 4 2 2 6" xfId="6265"/>
    <cellStyle name="Navadno 3 3 4 2 2 6 2" xfId="20423"/>
    <cellStyle name="Navadno 3 3 4 2 2 7" xfId="10491"/>
    <cellStyle name="Navadno 3 3 4 2 2 7 2" xfId="24649"/>
    <cellStyle name="Navadno 3 3 4 2 2 8" xfId="14749"/>
    <cellStyle name="Navadno 3 3 4 2 2 9" xfId="28618"/>
    <cellStyle name="Navadno 3 3 4 2 3" xfId="946"/>
    <cellStyle name="Navadno 3 3 4 2 3 10" xfId="32656"/>
    <cellStyle name="Navadno 3 3 4 2 3 2" xfId="5207"/>
    <cellStyle name="Navadno 3 3 4 2 3 2 2" xfId="9433"/>
    <cellStyle name="Navadno 3 3 4 2 3 2 2 2" xfId="23591"/>
    <cellStyle name="Navadno 3 3 4 2 3 2 3" xfId="13659"/>
    <cellStyle name="Navadno 3 3 4 2 3 2 3 2" xfId="27817"/>
    <cellStyle name="Navadno 3 3 4 2 3 2 4" xfId="17917"/>
    <cellStyle name="Navadno 3 3 4 2 3 2 5" xfId="30202"/>
    <cellStyle name="Navadno 3 3 4 2 3 2 6" xfId="32657"/>
    <cellStyle name="Navadno 3 3 4 2 3 3" xfId="3799"/>
    <cellStyle name="Navadno 3 3 4 2 3 3 2" xfId="8025"/>
    <cellStyle name="Navadno 3 3 4 2 3 3 2 2" xfId="22183"/>
    <cellStyle name="Navadno 3 3 4 2 3 3 3" xfId="12251"/>
    <cellStyle name="Navadno 3 3 4 2 3 3 3 2" xfId="26409"/>
    <cellStyle name="Navadno 3 3 4 2 3 3 4" xfId="16509"/>
    <cellStyle name="Navadno 3 3 4 2 3 3 5" xfId="29514"/>
    <cellStyle name="Navadno 3 3 4 2 3 3 6" xfId="32658"/>
    <cellStyle name="Navadno 3 3 4 2 3 4" xfId="2391"/>
    <cellStyle name="Navadno 3 3 4 2 3 4 2" xfId="19333"/>
    <cellStyle name="Navadno 3 3 4 2 3 5" xfId="6617"/>
    <cellStyle name="Navadno 3 3 4 2 3 5 2" xfId="20775"/>
    <cellStyle name="Navadno 3 3 4 2 3 6" xfId="10843"/>
    <cellStyle name="Navadno 3 3 4 2 3 6 2" xfId="25001"/>
    <cellStyle name="Navadno 3 3 4 2 3 7" xfId="15101"/>
    <cellStyle name="Navadno 3 3 4 2 3 8" xfId="28794"/>
    <cellStyle name="Navadno 3 3 4 2 3 9" xfId="30906"/>
    <cellStyle name="Navadno 3 3 4 2 4" xfId="4503"/>
    <cellStyle name="Navadno 3 3 4 2 4 2" xfId="8729"/>
    <cellStyle name="Navadno 3 3 4 2 4 2 2" xfId="22887"/>
    <cellStyle name="Navadno 3 3 4 2 4 3" xfId="12955"/>
    <cellStyle name="Navadno 3 3 4 2 4 3 2" xfId="27113"/>
    <cellStyle name="Navadno 3 3 4 2 4 4" xfId="17213"/>
    <cellStyle name="Navadno 3 3 4 2 4 5" xfId="29850"/>
    <cellStyle name="Navadno 3 3 4 2 4 6" xfId="32659"/>
    <cellStyle name="Navadno 3 3 4 2 5" xfId="3095"/>
    <cellStyle name="Navadno 3 3 4 2 5 2" xfId="7321"/>
    <cellStyle name="Navadno 3 3 4 2 5 2 2" xfId="21479"/>
    <cellStyle name="Navadno 3 3 4 2 5 3" xfId="11547"/>
    <cellStyle name="Navadno 3 3 4 2 5 3 2" xfId="25705"/>
    <cellStyle name="Navadno 3 3 4 2 5 4" xfId="15805"/>
    <cellStyle name="Navadno 3 3 4 2 5 5" xfId="29162"/>
    <cellStyle name="Navadno 3 3 4 2 5 6" xfId="32660"/>
    <cellStyle name="Navadno 3 3 4 2 6" xfId="1687"/>
    <cellStyle name="Navadno 3 3 4 2 6 2" xfId="18629"/>
    <cellStyle name="Navadno 3 3 4 2 7" xfId="5913"/>
    <cellStyle name="Navadno 3 3 4 2 7 2" xfId="20071"/>
    <cellStyle name="Navadno 3 3 4 2 8" xfId="10139"/>
    <cellStyle name="Navadno 3 3 4 2 8 2" xfId="24297"/>
    <cellStyle name="Navadno 3 3 4 2 9" xfId="14397"/>
    <cellStyle name="Navadno 3 3 4 3" xfId="336"/>
    <cellStyle name="Navadno 3 3 4 3 10" xfId="28417"/>
    <cellStyle name="Navadno 3 3 4 3 11" xfId="30601"/>
    <cellStyle name="Navadno 3 3 4 3 12" xfId="32661"/>
    <cellStyle name="Navadno 3 3 4 3 2" xfId="688"/>
    <cellStyle name="Navadno 3 3 4 3 2 10" xfId="30777"/>
    <cellStyle name="Navadno 3 3 4 3 2 11" xfId="32662"/>
    <cellStyle name="Navadno 3 3 4 3 2 2" xfId="1392"/>
    <cellStyle name="Navadno 3 3 4 3 2 2 10" xfId="32663"/>
    <cellStyle name="Navadno 3 3 4 3 2 2 2" xfId="5653"/>
    <cellStyle name="Navadno 3 3 4 3 2 2 2 2" xfId="9879"/>
    <cellStyle name="Navadno 3 3 4 3 2 2 2 2 2" xfId="24037"/>
    <cellStyle name="Navadno 3 3 4 3 2 2 2 3" xfId="14105"/>
    <cellStyle name="Navadno 3 3 4 3 2 2 2 3 2" xfId="28263"/>
    <cellStyle name="Navadno 3 3 4 3 2 2 2 4" xfId="18363"/>
    <cellStyle name="Navadno 3 3 4 3 2 2 2 5" xfId="30425"/>
    <cellStyle name="Navadno 3 3 4 3 2 2 2 6" xfId="32664"/>
    <cellStyle name="Navadno 3 3 4 3 2 2 3" xfId="4245"/>
    <cellStyle name="Navadno 3 3 4 3 2 2 3 2" xfId="8471"/>
    <cellStyle name="Navadno 3 3 4 3 2 2 3 2 2" xfId="22629"/>
    <cellStyle name="Navadno 3 3 4 3 2 2 3 3" xfId="12697"/>
    <cellStyle name="Navadno 3 3 4 3 2 2 3 3 2" xfId="26855"/>
    <cellStyle name="Navadno 3 3 4 3 2 2 3 4" xfId="16955"/>
    <cellStyle name="Navadno 3 3 4 3 2 2 3 5" xfId="29737"/>
    <cellStyle name="Navadno 3 3 4 3 2 2 3 6" xfId="32665"/>
    <cellStyle name="Navadno 3 3 4 3 2 2 4" xfId="2837"/>
    <cellStyle name="Navadno 3 3 4 3 2 2 4 2" xfId="19779"/>
    <cellStyle name="Navadno 3 3 4 3 2 2 5" xfId="7063"/>
    <cellStyle name="Navadno 3 3 4 3 2 2 5 2" xfId="21221"/>
    <cellStyle name="Navadno 3 3 4 3 2 2 6" xfId="11289"/>
    <cellStyle name="Navadno 3 3 4 3 2 2 6 2" xfId="25447"/>
    <cellStyle name="Navadno 3 3 4 3 2 2 7" xfId="15547"/>
    <cellStyle name="Navadno 3 3 4 3 2 2 8" xfId="29017"/>
    <cellStyle name="Navadno 3 3 4 3 2 2 9" xfId="31129"/>
    <cellStyle name="Navadno 3 3 4 3 2 3" xfId="4949"/>
    <cellStyle name="Navadno 3 3 4 3 2 3 2" xfId="9175"/>
    <cellStyle name="Navadno 3 3 4 3 2 3 2 2" xfId="23333"/>
    <cellStyle name="Navadno 3 3 4 3 2 3 3" xfId="13401"/>
    <cellStyle name="Navadno 3 3 4 3 2 3 3 2" xfId="27559"/>
    <cellStyle name="Navadno 3 3 4 3 2 3 4" xfId="17659"/>
    <cellStyle name="Navadno 3 3 4 3 2 3 5" xfId="30073"/>
    <cellStyle name="Navadno 3 3 4 3 2 3 6" xfId="32666"/>
    <cellStyle name="Navadno 3 3 4 3 2 4" xfId="3541"/>
    <cellStyle name="Navadno 3 3 4 3 2 4 2" xfId="7767"/>
    <cellStyle name="Navadno 3 3 4 3 2 4 2 2" xfId="21925"/>
    <cellStyle name="Navadno 3 3 4 3 2 4 3" xfId="11993"/>
    <cellStyle name="Navadno 3 3 4 3 2 4 3 2" xfId="26151"/>
    <cellStyle name="Navadno 3 3 4 3 2 4 4" xfId="16251"/>
    <cellStyle name="Navadno 3 3 4 3 2 4 5" xfId="29385"/>
    <cellStyle name="Navadno 3 3 4 3 2 4 6" xfId="32667"/>
    <cellStyle name="Navadno 3 3 4 3 2 5" xfId="2133"/>
    <cellStyle name="Navadno 3 3 4 3 2 5 2" xfId="19075"/>
    <cellStyle name="Navadno 3 3 4 3 2 6" xfId="6359"/>
    <cellStyle name="Navadno 3 3 4 3 2 6 2" xfId="20517"/>
    <cellStyle name="Navadno 3 3 4 3 2 7" xfId="10585"/>
    <cellStyle name="Navadno 3 3 4 3 2 7 2" xfId="24743"/>
    <cellStyle name="Navadno 3 3 4 3 2 8" xfId="14843"/>
    <cellStyle name="Navadno 3 3 4 3 2 9" xfId="28665"/>
    <cellStyle name="Navadno 3 3 4 3 3" xfId="1040"/>
    <cellStyle name="Navadno 3 3 4 3 3 10" xfId="32668"/>
    <cellStyle name="Navadno 3 3 4 3 3 2" xfId="5301"/>
    <cellStyle name="Navadno 3 3 4 3 3 2 2" xfId="9527"/>
    <cellStyle name="Navadno 3 3 4 3 3 2 2 2" xfId="23685"/>
    <cellStyle name="Navadno 3 3 4 3 3 2 3" xfId="13753"/>
    <cellStyle name="Navadno 3 3 4 3 3 2 3 2" xfId="27911"/>
    <cellStyle name="Navadno 3 3 4 3 3 2 4" xfId="18011"/>
    <cellStyle name="Navadno 3 3 4 3 3 2 5" xfId="30249"/>
    <cellStyle name="Navadno 3 3 4 3 3 2 6" xfId="32669"/>
    <cellStyle name="Navadno 3 3 4 3 3 3" xfId="3893"/>
    <cellStyle name="Navadno 3 3 4 3 3 3 2" xfId="8119"/>
    <cellStyle name="Navadno 3 3 4 3 3 3 2 2" xfId="22277"/>
    <cellStyle name="Navadno 3 3 4 3 3 3 3" xfId="12345"/>
    <cellStyle name="Navadno 3 3 4 3 3 3 3 2" xfId="26503"/>
    <cellStyle name="Navadno 3 3 4 3 3 3 4" xfId="16603"/>
    <cellStyle name="Navadno 3 3 4 3 3 3 5" xfId="29561"/>
    <cellStyle name="Navadno 3 3 4 3 3 3 6" xfId="32670"/>
    <cellStyle name="Navadno 3 3 4 3 3 4" xfId="2485"/>
    <cellStyle name="Navadno 3 3 4 3 3 4 2" xfId="19427"/>
    <cellStyle name="Navadno 3 3 4 3 3 5" xfId="6711"/>
    <cellStyle name="Navadno 3 3 4 3 3 5 2" xfId="20869"/>
    <cellStyle name="Navadno 3 3 4 3 3 6" xfId="10937"/>
    <cellStyle name="Navadno 3 3 4 3 3 6 2" xfId="25095"/>
    <cellStyle name="Navadno 3 3 4 3 3 7" xfId="15195"/>
    <cellStyle name="Navadno 3 3 4 3 3 8" xfId="28841"/>
    <cellStyle name="Navadno 3 3 4 3 3 9" xfId="30953"/>
    <cellStyle name="Navadno 3 3 4 3 4" xfId="4597"/>
    <cellStyle name="Navadno 3 3 4 3 4 2" xfId="8823"/>
    <cellStyle name="Navadno 3 3 4 3 4 2 2" xfId="22981"/>
    <cellStyle name="Navadno 3 3 4 3 4 3" xfId="13049"/>
    <cellStyle name="Navadno 3 3 4 3 4 3 2" xfId="27207"/>
    <cellStyle name="Navadno 3 3 4 3 4 4" xfId="17307"/>
    <cellStyle name="Navadno 3 3 4 3 4 5" xfId="29897"/>
    <cellStyle name="Navadno 3 3 4 3 4 6" xfId="32671"/>
    <cellStyle name="Navadno 3 3 4 3 5" xfId="3189"/>
    <cellStyle name="Navadno 3 3 4 3 5 2" xfId="7415"/>
    <cellStyle name="Navadno 3 3 4 3 5 2 2" xfId="21573"/>
    <cellStyle name="Navadno 3 3 4 3 5 3" xfId="11641"/>
    <cellStyle name="Navadno 3 3 4 3 5 3 2" xfId="25799"/>
    <cellStyle name="Navadno 3 3 4 3 5 4" xfId="15899"/>
    <cellStyle name="Navadno 3 3 4 3 5 5" xfId="29209"/>
    <cellStyle name="Navadno 3 3 4 3 5 6" xfId="32672"/>
    <cellStyle name="Navadno 3 3 4 3 6" xfId="1781"/>
    <cellStyle name="Navadno 3 3 4 3 6 2" xfId="18723"/>
    <cellStyle name="Navadno 3 3 4 3 7" xfId="6007"/>
    <cellStyle name="Navadno 3 3 4 3 7 2" xfId="20165"/>
    <cellStyle name="Navadno 3 3 4 3 8" xfId="10233"/>
    <cellStyle name="Navadno 3 3 4 3 8 2" xfId="24391"/>
    <cellStyle name="Navadno 3 3 4 3 9" xfId="14491"/>
    <cellStyle name="Navadno 3 3 4 4" xfId="466"/>
    <cellStyle name="Navadno 3 3 4 4 10" xfId="30666"/>
    <cellStyle name="Navadno 3 3 4 4 11" xfId="32673"/>
    <cellStyle name="Navadno 3 3 4 4 2" xfId="1170"/>
    <cellStyle name="Navadno 3 3 4 4 2 10" xfId="32674"/>
    <cellStyle name="Navadno 3 3 4 4 2 2" xfId="5431"/>
    <cellStyle name="Navadno 3 3 4 4 2 2 2" xfId="9657"/>
    <cellStyle name="Navadno 3 3 4 4 2 2 2 2" xfId="23815"/>
    <cellStyle name="Navadno 3 3 4 4 2 2 3" xfId="13883"/>
    <cellStyle name="Navadno 3 3 4 4 2 2 3 2" xfId="28041"/>
    <cellStyle name="Navadno 3 3 4 4 2 2 4" xfId="18141"/>
    <cellStyle name="Navadno 3 3 4 4 2 2 5" xfId="30314"/>
    <cellStyle name="Navadno 3 3 4 4 2 2 6" xfId="32675"/>
    <cellStyle name="Navadno 3 3 4 4 2 3" xfId="4023"/>
    <cellStyle name="Navadno 3 3 4 4 2 3 2" xfId="8249"/>
    <cellStyle name="Navadno 3 3 4 4 2 3 2 2" xfId="22407"/>
    <cellStyle name="Navadno 3 3 4 4 2 3 3" xfId="12475"/>
    <cellStyle name="Navadno 3 3 4 4 2 3 3 2" xfId="26633"/>
    <cellStyle name="Navadno 3 3 4 4 2 3 4" xfId="16733"/>
    <cellStyle name="Navadno 3 3 4 4 2 3 5" xfId="29626"/>
    <cellStyle name="Navadno 3 3 4 4 2 3 6" xfId="32676"/>
    <cellStyle name="Navadno 3 3 4 4 2 4" xfId="2615"/>
    <cellStyle name="Navadno 3 3 4 4 2 4 2" xfId="19557"/>
    <cellStyle name="Navadno 3 3 4 4 2 5" xfId="6841"/>
    <cellStyle name="Navadno 3 3 4 4 2 5 2" xfId="20999"/>
    <cellStyle name="Navadno 3 3 4 4 2 6" xfId="11067"/>
    <cellStyle name="Navadno 3 3 4 4 2 6 2" xfId="25225"/>
    <cellStyle name="Navadno 3 3 4 4 2 7" xfId="15325"/>
    <cellStyle name="Navadno 3 3 4 4 2 8" xfId="28906"/>
    <cellStyle name="Navadno 3 3 4 4 2 9" xfId="31018"/>
    <cellStyle name="Navadno 3 3 4 4 3" xfId="4727"/>
    <cellStyle name="Navadno 3 3 4 4 3 2" xfId="8953"/>
    <cellStyle name="Navadno 3 3 4 4 3 2 2" xfId="23111"/>
    <cellStyle name="Navadno 3 3 4 4 3 3" xfId="13179"/>
    <cellStyle name="Navadno 3 3 4 4 3 3 2" xfId="27337"/>
    <cellStyle name="Navadno 3 3 4 4 3 4" xfId="17437"/>
    <cellStyle name="Navadno 3 3 4 4 3 5" xfId="29962"/>
    <cellStyle name="Navadno 3 3 4 4 3 6" xfId="32677"/>
    <cellStyle name="Navadno 3 3 4 4 4" xfId="3319"/>
    <cellStyle name="Navadno 3 3 4 4 4 2" xfId="7545"/>
    <cellStyle name="Navadno 3 3 4 4 4 2 2" xfId="21703"/>
    <cellStyle name="Navadno 3 3 4 4 4 3" xfId="11771"/>
    <cellStyle name="Navadno 3 3 4 4 4 3 2" xfId="25929"/>
    <cellStyle name="Navadno 3 3 4 4 4 4" xfId="16029"/>
    <cellStyle name="Navadno 3 3 4 4 4 5" xfId="29274"/>
    <cellStyle name="Navadno 3 3 4 4 4 6" xfId="32678"/>
    <cellStyle name="Navadno 3 3 4 4 5" xfId="1911"/>
    <cellStyle name="Navadno 3 3 4 4 5 2" xfId="18853"/>
    <cellStyle name="Navadno 3 3 4 4 6" xfId="6137"/>
    <cellStyle name="Navadno 3 3 4 4 6 2" xfId="20295"/>
    <cellStyle name="Navadno 3 3 4 4 7" xfId="10363"/>
    <cellStyle name="Navadno 3 3 4 4 7 2" xfId="24521"/>
    <cellStyle name="Navadno 3 3 4 4 8" xfId="14621"/>
    <cellStyle name="Navadno 3 3 4 4 9" xfId="28554"/>
    <cellStyle name="Navadno 3 3 4 5" xfId="818"/>
    <cellStyle name="Navadno 3 3 4 5 10" xfId="32679"/>
    <cellStyle name="Navadno 3 3 4 5 2" xfId="5079"/>
    <cellStyle name="Navadno 3 3 4 5 2 2" xfId="9305"/>
    <cellStyle name="Navadno 3 3 4 5 2 2 2" xfId="23463"/>
    <cellStyle name="Navadno 3 3 4 5 2 3" xfId="13531"/>
    <cellStyle name="Navadno 3 3 4 5 2 3 2" xfId="27689"/>
    <cellStyle name="Navadno 3 3 4 5 2 4" xfId="17789"/>
    <cellStyle name="Navadno 3 3 4 5 2 5" xfId="30138"/>
    <cellStyle name="Navadno 3 3 4 5 2 6" xfId="32680"/>
    <cellStyle name="Navadno 3 3 4 5 3" xfId="3671"/>
    <cellStyle name="Navadno 3 3 4 5 3 2" xfId="7897"/>
    <cellStyle name="Navadno 3 3 4 5 3 2 2" xfId="22055"/>
    <cellStyle name="Navadno 3 3 4 5 3 3" xfId="12123"/>
    <cellStyle name="Navadno 3 3 4 5 3 3 2" xfId="26281"/>
    <cellStyle name="Navadno 3 3 4 5 3 4" xfId="16381"/>
    <cellStyle name="Navadno 3 3 4 5 3 5" xfId="29450"/>
    <cellStyle name="Navadno 3 3 4 5 3 6" xfId="32681"/>
    <cellStyle name="Navadno 3 3 4 5 4" xfId="2263"/>
    <cellStyle name="Navadno 3 3 4 5 4 2" xfId="19205"/>
    <cellStyle name="Navadno 3 3 4 5 5" xfId="6489"/>
    <cellStyle name="Navadno 3 3 4 5 5 2" xfId="20647"/>
    <cellStyle name="Navadno 3 3 4 5 6" xfId="10715"/>
    <cellStyle name="Navadno 3 3 4 5 6 2" xfId="24873"/>
    <cellStyle name="Navadno 3 3 4 5 7" xfId="14973"/>
    <cellStyle name="Navadno 3 3 4 5 8" xfId="28730"/>
    <cellStyle name="Navadno 3 3 4 5 9" xfId="30842"/>
    <cellStyle name="Navadno 3 3 4 6" xfId="4343"/>
    <cellStyle name="Navadno 3 3 4 6 2" xfId="8569"/>
    <cellStyle name="Navadno 3 3 4 6 2 2" xfId="22727"/>
    <cellStyle name="Navadno 3 3 4 6 3" xfId="12795"/>
    <cellStyle name="Navadno 3 3 4 6 3 2" xfId="26953"/>
    <cellStyle name="Navadno 3 3 4 6 4" xfId="17053"/>
    <cellStyle name="Navadno 3 3 4 6 5" xfId="29770"/>
    <cellStyle name="Navadno 3 3 4 6 6" xfId="32682"/>
    <cellStyle name="Navadno 3 3 4 7" xfId="2935"/>
    <cellStyle name="Navadno 3 3 4 7 2" xfId="7161"/>
    <cellStyle name="Navadno 3 3 4 7 2 2" xfId="21319"/>
    <cellStyle name="Navadno 3 3 4 7 3" xfId="11387"/>
    <cellStyle name="Navadno 3 3 4 7 3 2" xfId="25545"/>
    <cellStyle name="Navadno 3 3 4 7 4" xfId="15645"/>
    <cellStyle name="Navadno 3 3 4 7 5" xfId="29082"/>
    <cellStyle name="Navadno 3 3 4 7 6" xfId="32683"/>
    <cellStyle name="Navadno 3 3 4 8" xfId="1495"/>
    <cellStyle name="Navadno 3 3 4 8 2" xfId="18437"/>
    <cellStyle name="Navadno 3 3 4 9" xfId="5721"/>
    <cellStyle name="Navadno 3 3 4 9 2" xfId="19879"/>
    <cellStyle name="Navadno 3 3 5" xfId="113"/>
    <cellStyle name="Navadno 3 3 5 10" xfId="14269"/>
    <cellStyle name="Navadno 3 3 5 11" xfId="28378"/>
    <cellStyle name="Navadno 3 3 5 12" xfId="30490"/>
    <cellStyle name="Navadno 3 3 5 13" xfId="32684"/>
    <cellStyle name="Navadno 3 3 5 2" xfId="273"/>
    <cellStyle name="Navadno 3 3 5 2 10" xfId="28474"/>
    <cellStyle name="Navadno 3 3 5 2 11" xfId="30570"/>
    <cellStyle name="Navadno 3 3 5 2 12" xfId="32685"/>
    <cellStyle name="Navadno 3 3 5 2 2" xfId="626"/>
    <cellStyle name="Navadno 3 3 5 2 2 10" xfId="30746"/>
    <cellStyle name="Navadno 3 3 5 2 2 11" xfId="32686"/>
    <cellStyle name="Navadno 3 3 5 2 2 2" xfId="1330"/>
    <cellStyle name="Navadno 3 3 5 2 2 2 10" xfId="32687"/>
    <cellStyle name="Navadno 3 3 5 2 2 2 2" xfId="5591"/>
    <cellStyle name="Navadno 3 3 5 2 2 2 2 2" xfId="9817"/>
    <cellStyle name="Navadno 3 3 5 2 2 2 2 2 2" xfId="23975"/>
    <cellStyle name="Navadno 3 3 5 2 2 2 2 3" xfId="14043"/>
    <cellStyle name="Navadno 3 3 5 2 2 2 2 3 2" xfId="28201"/>
    <cellStyle name="Navadno 3 3 5 2 2 2 2 4" xfId="18301"/>
    <cellStyle name="Navadno 3 3 5 2 2 2 2 5" xfId="30394"/>
    <cellStyle name="Navadno 3 3 5 2 2 2 2 6" xfId="32688"/>
    <cellStyle name="Navadno 3 3 5 2 2 2 3" xfId="4183"/>
    <cellStyle name="Navadno 3 3 5 2 2 2 3 2" xfId="8409"/>
    <cellStyle name="Navadno 3 3 5 2 2 2 3 2 2" xfId="22567"/>
    <cellStyle name="Navadno 3 3 5 2 2 2 3 3" xfId="12635"/>
    <cellStyle name="Navadno 3 3 5 2 2 2 3 3 2" xfId="26793"/>
    <cellStyle name="Navadno 3 3 5 2 2 2 3 4" xfId="16893"/>
    <cellStyle name="Navadno 3 3 5 2 2 2 3 5" xfId="29706"/>
    <cellStyle name="Navadno 3 3 5 2 2 2 3 6" xfId="32689"/>
    <cellStyle name="Navadno 3 3 5 2 2 2 4" xfId="2775"/>
    <cellStyle name="Navadno 3 3 5 2 2 2 4 2" xfId="19717"/>
    <cellStyle name="Navadno 3 3 5 2 2 2 5" xfId="7001"/>
    <cellStyle name="Navadno 3 3 5 2 2 2 5 2" xfId="21159"/>
    <cellStyle name="Navadno 3 3 5 2 2 2 6" xfId="11227"/>
    <cellStyle name="Navadno 3 3 5 2 2 2 6 2" xfId="25385"/>
    <cellStyle name="Navadno 3 3 5 2 2 2 7" xfId="15485"/>
    <cellStyle name="Navadno 3 3 5 2 2 2 8" xfId="28986"/>
    <cellStyle name="Navadno 3 3 5 2 2 2 9" xfId="31098"/>
    <cellStyle name="Navadno 3 3 5 2 2 3" xfId="4887"/>
    <cellStyle name="Navadno 3 3 5 2 2 3 2" xfId="9113"/>
    <cellStyle name="Navadno 3 3 5 2 2 3 2 2" xfId="23271"/>
    <cellStyle name="Navadno 3 3 5 2 2 3 3" xfId="13339"/>
    <cellStyle name="Navadno 3 3 5 2 2 3 3 2" xfId="27497"/>
    <cellStyle name="Navadno 3 3 5 2 2 3 4" xfId="17597"/>
    <cellStyle name="Navadno 3 3 5 2 2 3 5" xfId="30042"/>
    <cellStyle name="Navadno 3 3 5 2 2 3 6" xfId="32690"/>
    <cellStyle name="Navadno 3 3 5 2 2 4" xfId="3479"/>
    <cellStyle name="Navadno 3 3 5 2 2 4 2" xfId="7705"/>
    <cellStyle name="Navadno 3 3 5 2 2 4 2 2" xfId="21863"/>
    <cellStyle name="Navadno 3 3 5 2 2 4 3" xfId="11931"/>
    <cellStyle name="Navadno 3 3 5 2 2 4 3 2" xfId="26089"/>
    <cellStyle name="Navadno 3 3 5 2 2 4 4" xfId="16189"/>
    <cellStyle name="Navadno 3 3 5 2 2 4 5" xfId="29354"/>
    <cellStyle name="Navadno 3 3 5 2 2 4 6" xfId="32691"/>
    <cellStyle name="Navadno 3 3 5 2 2 5" xfId="2071"/>
    <cellStyle name="Navadno 3 3 5 2 2 5 2" xfId="19013"/>
    <cellStyle name="Navadno 3 3 5 2 2 6" xfId="6297"/>
    <cellStyle name="Navadno 3 3 5 2 2 6 2" xfId="20455"/>
    <cellStyle name="Navadno 3 3 5 2 2 7" xfId="10523"/>
    <cellStyle name="Navadno 3 3 5 2 2 7 2" xfId="24681"/>
    <cellStyle name="Navadno 3 3 5 2 2 8" xfId="14781"/>
    <cellStyle name="Navadno 3 3 5 2 2 9" xfId="28634"/>
    <cellStyle name="Navadno 3 3 5 2 3" xfId="978"/>
    <cellStyle name="Navadno 3 3 5 2 3 10" xfId="32692"/>
    <cellStyle name="Navadno 3 3 5 2 3 2" xfId="5239"/>
    <cellStyle name="Navadno 3 3 5 2 3 2 2" xfId="9465"/>
    <cellStyle name="Navadno 3 3 5 2 3 2 2 2" xfId="23623"/>
    <cellStyle name="Navadno 3 3 5 2 3 2 3" xfId="13691"/>
    <cellStyle name="Navadno 3 3 5 2 3 2 3 2" xfId="27849"/>
    <cellStyle name="Navadno 3 3 5 2 3 2 4" xfId="17949"/>
    <cellStyle name="Navadno 3 3 5 2 3 2 5" xfId="30218"/>
    <cellStyle name="Navadno 3 3 5 2 3 2 6" xfId="32693"/>
    <cellStyle name="Navadno 3 3 5 2 3 3" xfId="3831"/>
    <cellStyle name="Navadno 3 3 5 2 3 3 2" xfId="8057"/>
    <cellStyle name="Navadno 3 3 5 2 3 3 2 2" xfId="22215"/>
    <cellStyle name="Navadno 3 3 5 2 3 3 3" xfId="12283"/>
    <cellStyle name="Navadno 3 3 5 2 3 3 3 2" xfId="26441"/>
    <cellStyle name="Navadno 3 3 5 2 3 3 4" xfId="16541"/>
    <cellStyle name="Navadno 3 3 5 2 3 3 5" xfId="29530"/>
    <cellStyle name="Navadno 3 3 5 2 3 3 6" xfId="32694"/>
    <cellStyle name="Navadno 3 3 5 2 3 4" xfId="2423"/>
    <cellStyle name="Navadno 3 3 5 2 3 4 2" xfId="19365"/>
    <cellStyle name="Navadno 3 3 5 2 3 5" xfId="6649"/>
    <cellStyle name="Navadno 3 3 5 2 3 5 2" xfId="20807"/>
    <cellStyle name="Navadno 3 3 5 2 3 6" xfId="10875"/>
    <cellStyle name="Navadno 3 3 5 2 3 6 2" xfId="25033"/>
    <cellStyle name="Navadno 3 3 5 2 3 7" xfId="15133"/>
    <cellStyle name="Navadno 3 3 5 2 3 8" xfId="28810"/>
    <cellStyle name="Navadno 3 3 5 2 3 9" xfId="30922"/>
    <cellStyle name="Navadno 3 3 5 2 4" xfId="4535"/>
    <cellStyle name="Navadno 3 3 5 2 4 2" xfId="8761"/>
    <cellStyle name="Navadno 3 3 5 2 4 2 2" xfId="22919"/>
    <cellStyle name="Navadno 3 3 5 2 4 3" xfId="12987"/>
    <cellStyle name="Navadno 3 3 5 2 4 3 2" xfId="27145"/>
    <cellStyle name="Navadno 3 3 5 2 4 4" xfId="17245"/>
    <cellStyle name="Navadno 3 3 5 2 4 5" xfId="29866"/>
    <cellStyle name="Navadno 3 3 5 2 4 6" xfId="32695"/>
    <cellStyle name="Navadno 3 3 5 2 5" xfId="3127"/>
    <cellStyle name="Navadno 3 3 5 2 5 2" xfId="7353"/>
    <cellStyle name="Navadno 3 3 5 2 5 2 2" xfId="21511"/>
    <cellStyle name="Navadno 3 3 5 2 5 3" xfId="11579"/>
    <cellStyle name="Navadno 3 3 5 2 5 3 2" xfId="25737"/>
    <cellStyle name="Navadno 3 3 5 2 5 4" xfId="15837"/>
    <cellStyle name="Navadno 3 3 5 2 5 5" xfId="29178"/>
    <cellStyle name="Navadno 3 3 5 2 5 6" xfId="32696"/>
    <cellStyle name="Navadno 3 3 5 2 6" xfId="1719"/>
    <cellStyle name="Navadno 3 3 5 2 6 2" xfId="18661"/>
    <cellStyle name="Navadno 3 3 5 2 7" xfId="5945"/>
    <cellStyle name="Navadno 3 3 5 2 7 2" xfId="20103"/>
    <cellStyle name="Navadno 3 3 5 2 8" xfId="10171"/>
    <cellStyle name="Navadno 3 3 5 2 8 2" xfId="24329"/>
    <cellStyle name="Navadno 3 3 5 2 9" xfId="14429"/>
    <cellStyle name="Navadno 3 3 5 3" xfId="498"/>
    <cellStyle name="Navadno 3 3 5 3 10" xfId="30682"/>
    <cellStyle name="Navadno 3 3 5 3 11" xfId="32697"/>
    <cellStyle name="Navadno 3 3 5 3 2" xfId="1202"/>
    <cellStyle name="Navadno 3 3 5 3 2 10" xfId="32698"/>
    <cellStyle name="Navadno 3 3 5 3 2 2" xfId="5463"/>
    <cellStyle name="Navadno 3 3 5 3 2 2 2" xfId="9689"/>
    <cellStyle name="Navadno 3 3 5 3 2 2 2 2" xfId="23847"/>
    <cellStyle name="Navadno 3 3 5 3 2 2 3" xfId="13915"/>
    <cellStyle name="Navadno 3 3 5 3 2 2 3 2" xfId="28073"/>
    <cellStyle name="Navadno 3 3 5 3 2 2 4" xfId="18173"/>
    <cellStyle name="Navadno 3 3 5 3 2 2 5" xfId="30330"/>
    <cellStyle name="Navadno 3 3 5 3 2 2 6" xfId="32699"/>
    <cellStyle name="Navadno 3 3 5 3 2 3" xfId="4055"/>
    <cellStyle name="Navadno 3 3 5 3 2 3 2" xfId="8281"/>
    <cellStyle name="Navadno 3 3 5 3 2 3 2 2" xfId="22439"/>
    <cellStyle name="Navadno 3 3 5 3 2 3 3" xfId="12507"/>
    <cellStyle name="Navadno 3 3 5 3 2 3 3 2" xfId="26665"/>
    <cellStyle name="Navadno 3 3 5 3 2 3 4" xfId="16765"/>
    <cellStyle name="Navadno 3 3 5 3 2 3 5" xfId="29642"/>
    <cellStyle name="Navadno 3 3 5 3 2 3 6" xfId="32700"/>
    <cellStyle name="Navadno 3 3 5 3 2 4" xfId="2647"/>
    <cellStyle name="Navadno 3 3 5 3 2 4 2" xfId="19589"/>
    <cellStyle name="Navadno 3 3 5 3 2 5" xfId="6873"/>
    <cellStyle name="Navadno 3 3 5 3 2 5 2" xfId="21031"/>
    <cellStyle name="Navadno 3 3 5 3 2 6" xfId="11099"/>
    <cellStyle name="Navadno 3 3 5 3 2 6 2" xfId="25257"/>
    <cellStyle name="Navadno 3 3 5 3 2 7" xfId="15357"/>
    <cellStyle name="Navadno 3 3 5 3 2 8" xfId="28922"/>
    <cellStyle name="Navadno 3 3 5 3 2 9" xfId="31034"/>
    <cellStyle name="Navadno 3 3 5 3 3" xfId="4759"/>
    <cellStyle name="Navadno 3 3 5 3 3 2" xfId="8985"/>
    <cellStyle name="Navadno 3 3 5 3 3 2 2" xfId="23143"/>
    <cellStyle name="Navadno 3 3 5 3 3 3" xfId="13211"/>
    <cellStyle name="Navadno 3 3 5 3 3 3 2" xfId="27369"/>
    <cellStyle name="Navadno 3 3 5 3 3 4" xfId="17469"/>
    <cellStyle name="Navadno 3 3 5 3 3 5" xfId="29978"/>
    <cellStyle name="Navadno 3 3 5 3 3 6" xfId="32701"/>
    <cellStyle name="Navadno 3 3 5 3 4" xfId="3351"/>
    <cellStyle name="Navadno 3 3 5 3 4 2" xfId="7577"/>
    <cellStyle name="Navadno 3 3 5 3 4 2 2" xfId="21735"/>
    <cellStyle name="Navadno 3 3 5 3 4 3" xfId="11803"/>
    <cellStyle name="Navadno 3 3 5 3 4 3 2" xfId="25961"/>
    <cellStyle name="Navadno 3 3 5 3 4 4" xfId="16061"/>
    <cellStyle name="Navadno 3 3 5 3 4 5" xfId="29290"/>
    <cellStyle name="Navadno 3 3 5 3 4 6" xfId="32702"/>
    <cellStyle name="Navadno 3 3 5 3 5" xfId="1943"/>
    <cellStyle name="Navadno 3 3 5 3 5 2" xfId="18885"/>
    <cellStyle name="Navadno 3 3 5 3 6" xfId="6169"/>
    <cellStyle name="Navadno 3 3 5 3 6 2" xfId="20327"/>
    <cellStyle name="Navadno 3 3 5 3 7" xfId="10395"/>
    <cellStyle name="Navadno 3 3 5 3 7 2" xfId="24553"/>
    <cellStyle name="Navadno 3 3 5 3 8" xfId="14653"/>
    <cellStyle name="Navadno 3 3 5 3 9" xfId="28570"/>
    <cellStyle name="Navadno 3 3 5 4" xfId="850"/>
    <cellStyle name="Navadno 3 3 5 4 10" xfId="32703"/>
    <cellStyle name="Navadno 3 3 5 4 2" xfId="5111"/>
    <cellStyle name="Navadno 3 3 5 4 2 2" xfId="9337"/>
    <cellStyle name="Navadno 3 3 5 4 2 2 2" xfId="23495"/>
    <cellStyle name="Navadno 3 3 5 4 2 3" xfId="13563"/>
    <cellStyle name="Navadno 3 3 5 4 2 3 2" xfId="27721"/>
    <cellStyle name="Navadno 3 3 5 4 2 4" xfId="17821"/>
    <cellStyle name="Navadno 3 3 5 4 2 5" xfId="30154"/>
    <cellStyle name="Navadno 3 3 5 4 2 6" xfId="32704"/>
    <cellStyle name="Navadno 3 3 5 4 3" xfId="3703"/>
    <cellStyle name="Navadno 3 3 5 4 3 2" xfId="7929"/>
    <cellStyle name="Navadno 3 3 5 4 3 2 2" xfId="22087"/>
    <cellStyle name="Navadno 3 3 5 4 3 3" xfId="12155"/>
    <cellStyle name="Navadno 3 3 5 4 3 3 2" xfId="26313"/>
    <cellStyle name="Navadno 3 3 5 4 3 4" xfId="16413"/>
    <cellStyle name="Navadno 3 3 5 4 3 5" xfId="29466"/>
    <cellStyle name="Navadno 3 3 5 4 3 6" xfId="32705"/>
    <cellStyle name="Navadno 3 3 5 4 4" xfId="2295"/>
    <cellStyle name="Navadno 3 3 5 4 4 2" xfId="19237"/>
    <cellStyle name="Navadno 3 3 5 4 5" xfId="6521"/>
    <cellStyle name="Navadno 3 3 5 4 5 2" xfId="20679"/>
    <cellStyle name="Navadno 3 3 5 4 6" xfId="10747"/>
    <cellStyle name="Navadno 3 3 5 4 6 2" xfId="24905"/>
    <cellStyle name="Navadno 3 3 5 4 7" xfId="15005"/>
    <cellStyle name="Navadno 3 3 5 4 8" xfId="28746"/>
    <cellStyle name="Navadno 3 3 5 4 9" xfId="30858"/>
    <cellStyle name="Navadno 3 3 5 5" xfId="4375"/>
    <cellStyle name="Navadno 3 3 5 5 2" xfId="8601"/>
    <cellStyle name="Navadno 3 3 5 5 2 2" xfId="22759"/>
    <cellStyle name="Navadno 3 3 5 5 3" xfId="12827"/>
    <cellStyle name="Navadno 3 3 5 5 3 2" xfId="26985"/>
    <cellStyle name="Navadno 3 3 5 5 4" xfId="17085"/>
    <cellStyle name="Navadno 3 3 5 5 5" xfId="29786"/>
    <cellStyle name="Navadno 3 3 5 5 6" xfId="32706"/>
    <cellStyle name="Navadno 3 3 5 6" xfId="2967"/>
    <cellStyle name="Navadno 3 3 5 6 2" xfId="7193"/>
    <cellStyle name="Navadno 3 3 5 6 2 2" xfId="21351"/>
    <cellStyle name="Navadno 3 3 5 6 3" xfId="11419"/>
    <cellStyle name="Navadno 3 3 5 6 3 2" xfId="25577"/>
    <cellStyle name="Navadno 3 3 5 6 4" xfId="15677"/>
    <cellStyle name="Navadno 3 3 5 6 5" xfId="29098"/>
    <cellStyle name="Navadno 3 3 5 6 6" xfId="32707"/>
    <cellStyle name="Navadno 3 3 5 7" xfId="1559"/>
    <cellStyle name="Navadno 3 3 5 7 2" xfId="18501"/>
    <cellStyle name="Navadno 3 3 5 8" xfId="5785"/>
    <cellStyle name="Navadno 3 3 5 8 2" xfId="19943"/>
    <cellStyle name="Navadno 3 3 5 9" xfId="10011"/>
    <cellStyle name="Navadno 3 3 5 9 2" xfId="24169"/>
    <cellStyle name="Navadno 3 3 6" xfId="43"/>
    <cellStyle name="Navadno 3 3 6 10" xfId="14237"/>
    <cellStyle name="Navadno 3 3 6 11" xfId="28346"/>
    <cellStyle name="Navadno 3 3 6 12" xfId="30458"/>
    <cellStyle name="Navadno 3 3 6 13" xfId="32708"/>
    <cellStyle name="Navadno 3 3 6 2" xfId="209"/>
    <cellStyle name="Navadno 3 3 6 2 10" xfId="28458"/>
    <cellStyle name="Navadno 3 3 6 2 11" xfId="30538"/>
    <cellStyle name="Navadno 3 3 6 2 12" xfId="32709"/>
    <cellStyle name="Navadno 3 3 6 2 2" xfId="562"/>
    <cellStyle name="Navadno 3 3 6 2 2 10" xfId="30714"/>
    <cellStyle name="Navadno 3 3 6 2 2 11" xfId="32710"/>
    <cellStyle name="Navadno 3 3 6 2 2 2" xfId="1266"/>
    <cellStyle name="Navadno 3 3 6 2 2 2 10" xfId="32711"/>
    <cellStyle name="Navadno 3 3 6 2 2 2 2" xfId="5527"/>
    <cellStyle name="Navadno 3 3 6 2 2 2 2 2" xfId="9753"/>
    <cellStyle name="Navadno 3 3 6 2 2 2 2 2 2" xfId="23911"/>
    <cellStyle name="Navadno 3 3 6 2 2 2 2 3" xfId="13979"/>
    <cellStyle name="Navadno 3 3 6 2 2 2 2 3 2" xfId="28137"/>
    <cellStyle name="Navadno 3 3 6 2 2 2 2 4" xfId="18237"/>
    <cellStyle name="Navadno 3 3 6 2 2 2 2 5" xfId="30362"/>
    <cellStyle name="Navadno 3 3 6 2 2 2 2 6" xfId="32712"/>
    <cellStyle name="Navadno 3 3 6 2 2 2 3" xfId="4119"/>
    <cellStyle name="Navadno 3 3 6 2 2 2 3 2" xfId="8345"/>
    <cellStyle name="Navadno 3 3 6 2 2 2 3 2 2" xfId="22503"/>
    <cellStyle name="Navadno 3 3 6 2 2 2 3 3" xfId="12571"/>
    <cellStyle name="Navadno 3 3 6 2 2 2 3 3 2" xfId="26729"/>
    <cellStyle name="Navadno 3 3 6 2 2 2 3 4" xfId="16829"/>
    <cellStyle name="Navadno 3 3 6 2 2 2 3 5" xfId="29674"/>
    <cellStyle name="Navadno 3 3 6 2 2 2 3 6" xfId="32713"/>
    <cellStyle name="Navadno 3 3 6 2 2 2 4" xfId="2711"/>
    <cellStyle name="Navadno 3 3 6 2 2 2 4 2" xfId="19653"/>
    <cellStyle name="Navadno 3 3 6 2 2 2 5" xfId="6937"/>
    <cellStyle name="Navadno 3 3 6 2 2 2 5 2" xfId="21095"/>
    <cellStyle name="Navadno 3 3 6 2 2 2 6" xfId="11163"/>
    <cellStyle name="Navadno 3 3 6 2 2 2 6 2" xfId="25321"/>
    <cellStyle name="Navadno 3 3 6 2 2 2 7" xfId="15421"/>
    <cellStyle name="Navadno 3 3 6 2 2 2 8" xfId="28954"/>
    <cellStyle name="Navadno 3 3 6 2 2 2 9" xfId="31066"/>
    <cellStyle name="Navadno 3 3 6 2 2 3" xfId="4823"/>
    <cellStyle name="Navadno 3 3 6 2 2 3 2" xfId="9049"/>
    <cellStyle name="Navadno 3 3 6 2 2 3 2 2" xfId="23207"/>
    <cellStyle name="Navadno 3 3 6 2 2 3 3" xfId="13275"/>
    <cellStyle name="Navadno 3 3 6 2 2 3 3 2" xfId="27433"/>
    <cellStyle name="Navadno 3 3 6 2 2 3 4" xfId="17533"/>
    <cellStyle name="Navadno 3 3 6 2 2 3 5" xfId="30010"/>
    <cellStyle name="Navadno 3 3 6 2 2 3 6" xfId="32714"/>
    <cellStyle name="Navadno 3 3 6 2 2 4" xfId="3415"/>
    <cellStyle name="Navadno 3 3 6 2 2 4 2" xfId="7641"/>
    <cellStyle name="Navadno 3 3 6 2 2 4 2 2" xfId="21799"/>
    <cellStyle name="Navadno 3 3 6 2 2 4 3" xfId="11867"/>
    <cellStyle name="Navadno 3 3 6 2 2 4 3 2" xfId="26025"/>
    <cellStyle name="Navadno 3 3 6 2 2 4 4" xfId="16125"/>
    <cellStyle name="Navadno 3 3 6 2 2 4 5" xfId="29322"/>
    <cellStyle name="Navadno 3 3 6 2 2 4 6" xfId="32715"/>
    <cellStyle name="Navadno 3 3 6 2 2 5" xfId="2007"/>
    <cellStyle name="Navadno 3 3 6 2 2 5 2" xfId="18949"/>
    <cellStyle name="Navadno 3 3 6 2 2 6" xfId="6233"/>
    <cellStyle name="Navadno 3 3 6 2 2 6 2" xfId="20391"/>
    <cellStyle name="Navadno 3 3 6 2 2 7" xfId="10459"/>
    <cellStyle name="Navadno 3 3 6 2 2 7 2" xfId="24617"/>
    <cellStyle name="Navadno 3 3 6 2 2 8" xfId="14717"/>
    <cellStyle name="Navadno 3 3 6 2 2 9" xfId="28602"/>
    <cellStyle name="Navadno 3 3 6 2 3" xfId="914"/>
    <cellStyle name="Navadno 3 3 6 2 3 10" xfId="32716"/>
    <cellStyle name="Navadno 3 3 6 2 3 2" xfId="5175"/>
    <cellStyle name="Navadno 3 3 6 2 3 2 2" xfId="9401"/>
    <cellStyle name="Navadno 3 3 6 2 3 2 2 2" xfId="23559"/>
    <cellStyle name="Navadno 3 3 6 2 3 2 3" xfId="13627"/>
    <cellStyle name="Navadno 3 3 6 2 3 2 3 2" xfId="27785"/>
    <cellStyle name="Navadno 3 3 6 2 3 2 4" xfId="17885"/>
    <cellStyle name="Navadno 3 3 6 2 3 2 5" xfId="30186"/>
    <cellStyle name="Navadno 3 3 6 2 3 2 6" xfId="32717"/>
    <cellStyle name="Navadno 3 3 6 2 3 3" xfId="3767"/>
    <cellStyle name="Navadno 3 3 6 2 3 3 2" xfId="7993"/>
    <cellStyle name="Navadno 3 3 6 2 3 3 2 2" xfId="22151"/>
    <cellStyle name="Navadno 3 3 6 2 3 3 3" xfId="12219"/>
    <cellStyle name="Navadno 3 3 6 2 3 3 3 2" xfId="26377"/>
    <cellStyle name="Navadno 3 3 6 2 3 3 4" xfId="16477"/>
    <cellStyle name="Navadno 3 3 6 2 3 3 5" xfId="29498"/>
    <cellStyle name="Navadno 3 3 6 2 3 3 6" xfId="32718"/>
    <cellStyle name="Navadno 3 3 6 2 3 4" xfId="2359"/>
    <cellStyle name="Navadno 3 3 6 2 3 4 2" xfId="19301"/>
    <cellStyle name="Navadno 3 3 6 2 3 5" xfId="6585"/>
    <cellStyle name="Navadno 3 3 6 2 3 5 2" xfId="20743"/>
    <cellStyle name="Navadno 3 3 6 2 3 6" xfId="10811"/>
    <cellStyle name="Navadno 3 3 6 2 3 6 2" xfId="24969"/>
    <cellStyle name="Navadno 3 3 6 2 3 7" xfId="15069"/>
    <cellStyle name="Navadno 3 3 6 2 3 8" xfId="28778"/>
    <cellStyle name="Navadno 3 3 6 2 3 9" xfId="30890"/>
    <cellStyle name="Navadno 3 3 6 2 4" xfId="4471"/>
    <cellStyle name="Navadno 3 3 6 2 4 2" xfId="8697"/>
    <cellStyle name="Navadno 3 3 6 2 4 2 2" xfId="22855"/>
    <cellStyle name="Navadno 3 3 6 2 4 3" xfId="12923"/>
    <cellStyle name="Navadno 3 3 6 2 4 3 2" xfId="27081"/>
    <cellStyle name="Navadno 3 3 6 2 4 4" xfId="17181"/>
    <cellStyle name="Navadno 3 3 6 2 4 5" xfId="29834"/>
    <cellStyle name="Navadno 3 3 6 2 4 6" xfId="32719"/>
    <cellStyle name="Navadno 3 3 6 2 5" xfId="3063"/>
    <cellStyle name="Navadno 3 3 6 2 5 2" xfId="7289"/>
    <cellStyle name="Navadno 3 3 6 2 5 2 2" xfId="21447"/>
    <cellStyle name="Navadno 3 3 6 2 5 3" xfId="11515"/>
    <cellStyle name="Navadno 3 3 6 2 5 3 2" xfId="25673"/>
    <cellStyle name="Navadno 3 3 6 2 5 4" xfId="15773"/>
    <cellStyle name="Navadno 3 3 6 2 5 5" xfId="29146"/>
    <cellStyle name="Navadno 3 3 6 2 5 6" xfId="32720"/>
    <cellStyle name="Navadno 3 3 6 2 6" xfId="1655"/>
    <cellStyle name="Navadno 3 3 6 2 6 2" xfId="18597"/>
    <cellStyle name="Navadno 3 3 6 2 7" xfId="5881"/>
    <cellStyle name="Navadno 3 3 6 2 7 2" xfId="20039"/>
    <cellStyle name="Navadno 3 3 6 2 8" xfId="10107"/>
    <cellStyle name="Navadno 3 3 6 2 8 2" xfId="24265"/>
    <cellStyle name="Navadno 3 3 6 2 9" xfId="14365"/>
    <cellStyle name="Navadno 3 3 6 3" xfId="434"/>
    <cellStyle name="Navadno 3 3 6 3 10" xfId="30650"/>
    <cellStyle name="Navadno 3 3 6 3 11" xfId="32721"/>
    <cellStyle name="Navadno 3 3 6 3 2" xfId="1138"/>
    <cellStyle name="Navadno 3 3 6 3 2 10" xfId="32722"/>
    <cellStyle name="Navadno 3 3 6 3 2 2" xfId="5399"/>
    <cellStyle name="Navadno 3 3 6 3 2 2 2" xfId="9625"/>
    <cellStyle name="Navadno 3 3 6 3 2 2 2 2" xfId="23783"/>
    <cellStyle name="Navadno 3 3 6 3 2 2 3" xfId="13851"/>
    <cellStyle name="Navadno 3 3 6 3 2 2 3 2" xfId="28009"/>
    <cellStyle name="Navadno 3 3 6 3 2 2 4" xfId="18109"/>
    <cellStyle name="Navadno 3 3 6 3 2 2 5" xfId="30298"/>
    <cellStyle name="Navadno 3 3 6 3 2 2 6" xfId="32723"/>
    <cellStyle name="Navadno 3 3 6 3 2 3" xfId="3991"/>
    <cellStyle name="Navadno 3 3 6 3 2 3 2" xfId="8217"/>
    <cellStyle name="Navadno 3 3 6 3 2 3 2 2" xfId="22375"/>
    <cellStyle name="Navadno 3 3 6 3 2 3 3" xfId="12443"/>
    <cellStyle name="Navadno 3 3 6 3 2 3 3 2" xfId="26601"/>
    <cellStyle name="Navadno 3 3 6 3 2 3 4" xfId="16701"/>
    <cellStyle name="Navadno 3 3 6 3 2 3 5" xfId="29610"/>
    <cellStyle name="Navadno 3 3 6 3 2 3 6" xfId="32724"/>
    <cellStyle name="Navadno 3 3 6 3 2 4" xfId="2583"/>
    <cellStyle name="Navadno 3 3 6 3 2 4 2" xfId="19525"/>
    <cellStyle name="Navadno 3 3 6 3 2 5" xfId="6809"/>
    <cellStyle name="Navadno 3 3 6 3 2 5 2" xfId="20967"/>
    <cellStyle name="Navadno 3 3 6 3 2 6" xfId="11035"/>
    <cellStyle name="Navadno 3 3 6 3 2 6 2" xfId="25193"/>
    <cellStyle name="Navadno 3 3 6 3 2 7" xfId="15293"/>
    <cellStyle name="Navadno 3 3 6 3 2 8" xfId="28890"/>
    <cellStyle name="Navadno 3 3 6 3 2 9" xfId="31002"/>
    <cellStyle name="Navadno 3 3 6 3 3" xfId="4695"/>
    <cellStyle name="Navadno 3 3 6 3 3 2" xfId="8921"/>
    <cellStyle name="Navadno 3 3 6 3 3 2 2" xfId="23079"/>
    <cellStyle name="Navadno 3 3 6 3 3 3" xfId="13147"/>
    <cellStyle name="Navadno 3 3 6 3 3 3 2" xfId="27305"/>
    <cellStyle name="Navadno 3 3 6 3 3 4" xfId="17405"/>
    <cellStyle name="Navadno 3 3 6 3 3 5" xfId="29946"/>
    <cellStyle name="Navadno 3 3 6 3 3 6" xfId="32725"/>
    <cellStyle name="Navadno 3 3 6 3 4" xfId="3287"/>
    <cellStyle name="Navadno 3 3 6 3 4 2" xfId="7513"/>
    <cellStyle name="Navadno 3 3 6 3 4 2 2" xfId="21671"/>
    <cellStyle name="Navadno 3 3 6 3 4 3" xfId="11739"/>
    <cellStyle name="Navadno 3 3 6 3 4 3 2" xfId="25897"/>
    <cellStyle name="Navadno 3 3 6 3 4 4" xfId="15997"/>
    <cellStyle name="Navadno 3 3 6 3 4 5" xfId="29258"/>
    <cellStyle name="Navadno 3 3 6 3 4 6" xfId="32726"/>
    <cellStyle name="Navadno 3 3 6 3 5" xfId="1879"/>
    <cellStyle name="Navadno 3 3 6 3 5 2" xfId="18821"/>
    <cellStyle name="Navadno 3 3 6 3 6" xfId="6105"/>
    <cellStyle name="Navadno 3 3 6 3 6 2" xfId="20263"/>
    <cellStyle name="Navadno 3 3 6 3 7" xfId="10331"/>
    <cellStyle name="Navadno 3 3 6 3 7 2" xfId="24489"/>
    <cellStyle name="Navadno 3 3 6 3 8" xfId="14589"/>
    <cellStyle name="Navadno 3 3 6 3 9" xfId="28538"/>
    <cellStyle name="Navadno 3 3 6 4" xfId="786"/>
    <cellStyle name="Navadno 3 3 6 4 10" xfId="32727"/>
    <cellStyle name="Navadno 3 3 6 4 2" xfId="5047"/>
    <cellStyle name="Navadno 3 3 6 4 2 2" xfId="9273"/>
    <cellStyle name="Navadno 3 3 6 4 2 2 2" xfId="23431"/>
    <cellStyle name="Navadno 3 3 6 4 2 3" xfId="13499"/>
    <cellStyle name="Navadno 3 3 6 4 2 3 2" xfId="27657"/>
    <cellStyle name="Navadno 3 3 6 4 2 4" xfId="17757"/>
    <cellStyle name="Navadno 3 3 6 4 2 5" xfId="30122"/>
    <cellStyle name="Navadno 3 3 6 4 2 6" xfId="32728"/>
    <cellStyle name="Navadno 3 3 6 4 3" xfId="3639"/>
    <cellStyle name="Navadno 3 3 6 4 3 2" xfId="7865"/>
    <cellStyle name="Navadno 3 3 6 4 3 2 2" xfId="22023"/>
    <cellStyle name="Navadno 3 3 6 4 3 3" xfId="12091"/>
    <cellStyle name="Navadno 3 3 6 4 3 3 2" xfId="26249"/>
    <cellStyle name="Navadno 3 3 6 4 3 4" xfId="16349"/>
    <cellStyle name="Navadno 3 3 6 4 3 5" xfId="29434"/>
    <cellStyle name="Navadno 3 3 6 4 3 6" xfId="32729"/>
    <cellStyle name="Navadno 3 3 6 4 4" xfId="2231"/>
    <cellStyle name="Navadno 3 3 6 4 4 2" xfId="19173"/>
    <cellStyle name="Navadno 3 3 6 4 5" xfId="6457"/>
    <cellStyle name="Navadno 3 3 6 4 5 2" xfId="20615"/>
    <cellStyle name="Navadno 3 3 6 4 6" xfId="10683"/>
    <cellStyle name="Navadno 3 3 6 4 6 2" xfId="24841"/>
    <cellStyle name="Navadno 3 3 6 4 7" xfId="14941"/>
    <cellStyle name="Navadno 3 3 6 4 8" xfId="28714"/>
    <cellStyle name="Navadno 3 3 6 4 9" xfId="30826"/>
    <cellStyle name="Navadno 3 3 6 5" xfId="4311"/>
    <cellStyle name="Navadno 3 3 6 5 2" xfId="8537"/>
    <cellStyle name="Navadno 3 3 6 5 2 2" xfId="22695"/>
    <cellStyle name="Navadno 3 3 6 5 3" xfId="12763"/>
    <cellStyle name="Navadno 3 3 6 5 3 2" xfId="26921"/>
    <cellStyle name="Navadno 3 3 6 5 4" xfId="17021"/>
    <cellStyle name="Navadno 3 3 6 5 5" xfId="29754"/>
    <cellStyle name="Navadno 3 3 6 5 6" xfId="32730"/>
    <cellStyle name="Navadno 3 3 6 6" xfId="2903"/>
    <cellStyle name="Navadno 3 3 6 6 2" xfId="7129"/>
    <cellStyle name="Navadno 3 3 6 6 2 2" xfId="21287"/>
    <cellStyle name="Navadno 3 3 6 6 3" xfId="11355"/>
    <cellStyle name="Navadno 3 3 6 6 3 2" xfId="25513"/>
    <cellStyle name="Navadno 3 3 6 6 4" xfId="15613"/>
    <cellStyle name="Navadno 3 3 6 6 5" xfId="29066"/>
    <cellStyle name="Navadno 3 3 6 6 6" xfId="32731"/>
    <cellStyle name="Navadno 3 3 6 7" xfId="1527"/>
    <cellStyle name="Navadno 3 3 6 7 2" xfId="18469"/>
    <cellStyle name="Navadno 3 3 6 8" xfId="5753"/>
    <cellStyle name="Navadno 3 3 6 8 2" xfId="19911"/>
    <cellStyle name="Navadno 3 3 6 9" xfId="9979"/>
    <cellStyle name="Navadno 3 3 6 9 2" xfId="24137"/>
    <cellStyle name="Navadno 3 3 7" xfId="146"/>
    <cellStyle name="Navadno 3 3 7 10" xfId="28425"/>
    <cellStyle name="Navadno 3 3 7 11" xfId="30505"/>
    <cellStyle name="Navadno 3 3 7 12" xfId="32732"/>
    <cellStyle name="Navadno 3 3 7 2" xfId="531"/>
    <cellStyle name="Navadno 3 3 7 2 10" xfId="30697"/>
    <cellStyle name="Navadno 3 3 7 2 11" xfId="32733"/>
    <cellStyle name="Navadno 3 3 7 2 2" xfId="1235"/>
    <cellStyle name="Navadno 3 3 7 2 2 10" xfId="32734"/>
    <cellStyle name="Navadno 3 3 7 2 2 2" xfId="5496"/>
    <cellStyle name="Navadno 3 3 7 2 2 2 2" xfId="9722"/>
    <cellStyle name="Navadno 3 3 7 2 2 2 2 2" xfId="23880"/>
    <cellStyle name="Navadno 3 3 7 2 2 2 3" xfId="13948"/>
    <cellStyle name="Navadno 3 3 7 2 2 2 3 2" xfId="28106"/>
    <cellStyle name="Navadno 3 3 7 2 2 2 4" xfId="18206"/>
    <cellStyle name="Navadno 3 3 7 2 2 2 5" xfId="30345"/>
    <cellStyle name="Navadno 3 3 7 2 2 2 6" xfId="32735"/>
    <cellStyle name="Navadno 3 3 7 2 2 3" xfId="4088"/>
    <cellStyle name="Navadno 3 3 7 2 2 3 2" xfId="8314"/>
    <cellStyle name="Navadno 3 3 7 2 2 3 2 2" xfId="22472"/>
    <cellStyle name="Navadno 3 3 7 2 2 3 3" xfId="12540"/>
    <cellStyle name="Navadno 3 3 7 2 2 3 3 2" xfId="26698"/>
    <cellStyle name="Navadno 3 3 7 2 2 3 4" xfId="16798"/>
    <cellStyle name="Navadno 3 3 7 2 2 3 5" xfId="29657"/>
    <cellStyle name="Navadno 3 3 7 2 2 3 6" xfId="32736"/>
    <cellStyle name="Navadno 3 3 7 2 2 4" xfId="2680"/>
    <cellStyle name="Navadno 3 3 7 2 2 4 2" xfId="19622"/>
    <cellStyle name="Navadno 3 3 7 2 2 5" xfId="6906"/>
    <cellStyle name="Navadno 3 3 7 2 2 5 2" xfId="21064"/>
    <cellStyle name="Navadno 3 3 7 2 2 6" xfId="11132"/>
    <cellStyle name="Navadno 3 3 7 2 2 6 2" xfId="25290"/>
    <cellStyle name="Navadno 3 3 7 2 2 7" xfId="15390"/>
    <cellStyle name="Navadno 3 3 7 2 2 8" xfId="28937"/>
    <cellStyle name="Navadno 3 3 7 2 2 9" xfId="31049"/>
    <cellStyle name="Navadno 3 3 7 2 3" xfId="4792"/>
    <cellStyle name="Navadno 3 3 7 2 3 2" xfId="9018"/>
    <cellStyle name="Navadno 3 3 7 2 3 2 2" xfId="23176"/>
    <cellStyle name="Navadno 3 3 7 2 3 3" xfId="13244"/>
    <cellStyle name="Navadno 3 3 7 2 3 3 2" xfId="27402"/>
    <cellStyle name="Navadno 3 3 7 2 3 4" xfId="17502"/>
    <cellStyle name="Navadno 3 3 7 2 3 5" xfId="29993"/>
    <cellStyle name="Navadno 3 3 7 2 3 6" xfId="32737"/>
    <cellStyle name="Navadno 3 3 7 2 4" xfId="3384"/>
    <cellStyle name="Navadno 3 3 7 2 4 2" xfId="7610"/>
    <cellStyle name="Navadno 3 3 7 2 4 2 2" xfId="21768"/>
    <cellStyle name="Navadno 3 3 7 2 4 3" xfId="11836"/>
    <cellStyle name="Navadno 3 3 7 2 4 3 2" xfId="25994"/>
    <cellStyle name="Navadno 3 3 7 2 4 4" xfId="16094"/>
    <cellStyle name="Navadno 3 3 7 2 4 5" xfId="29305"/>
    <cellStyle name="Navadno 3 3 7 2 4 6" xfId="32738"/>
    <cellStyle name="Navadno 3 3 7 2 5" xfId="1976"/>
    <cellStyle name="Navadno 3 3 7 2 5 2" xfId="18918"/>
    <cellStyle name="Navadno 3 3 7 2 6" xfId="6202"/>
    <cellStyle name="Navadno 3 3 7 2 6 2" xfId="20360"/>
    <cellStyle name="Navadno 3 3 7 2 7" xfId="10428"/>
    <cellStyle name="Navadno 3 3 7 2 7 2" xfId="24586"/>
    <cellStyle name="Navadno 3 3 7 2 8" xfId="14686"/>
    <cellStyle name="Navadno 3 3 7 2 9" xfId="28585"/>
    <cellStyle name="Navadno 3 3 7 3" xfId="883"/>
    <cellStyle name="Navadno 3 3 7 3 10" xfId="32739"/>
    <cellStyle name="Navadno 3 3 7 3 2" xfId="5144"/>
    <cellStyle name="Navadno 3 3 7 3 2 2" xfId="9370"/>
    <cellStyle name="Navadno 3 3 7 3 2 2 2" xfId="23528"/>
    <cellStyle name="Navadno 3 3 7 3 2 3" xfId="13596"/>
    <cellStyle name="Navadno 3 3 7 3 2 3 2" xfId="27754"/>
    <cellStyle name="Navadno 3 3 7 3 2 4" xfId="17854"/>
    <cellStyle name="Navadno 3 3 7 3 2 5" xfId="30169"/>
    <cellStyle name="Navadno 3 3 7 3 2 6" xfId="32740"/>
    <cellStyle name="Navadno 3 3 7 3 3" xfId="3736"/>
    <cellStyle name="Navadno 3 3 7 3 3 2" xfId="7962"/>
    <cellStyle name="Navadno 3 3 7 3 3 2 2" xfId="22120"/>
    <cellStyle name="Navadno 3 3 7 3 3 3" xfId="12188"/>
    <cellStyle name="Navadno 3 3 7 3 3 3 2" xfId="26346"/>
    <cellStyle name="Navadno 3 3 7 3 3 4" xfId="16446"/>
    <cellStyle name="Navadno 3 3 7 3 3 5" xfId="29481"/>
    <cellStyle name="Navadno 3 3 7 3 3 6" xfId="32741"/>
    <cellStyle name="Navadno 3 3 7 3 4" xfId="2328"/>
    <cellStyle name="Navadno 3 3 7 3 4 2" xfId="19270"/>
    <cellStyle name="Navadno 3 3 7 3 5" xfId="6554"/>
    <cellStyle name="Navadno 3 3 7 3 5 2" xfId="20712"/>
    <cellStyle name="Navadno 3 3 7 3 6" xfId="10780"/>
    <cellStyle name="Navadno 3 3 7 3 6 2" xfId="24938"/>
    <cellStyle name="Navadno 3 3 7 3 7" xfId="15038"/>
    <cellStyle name="Navadno 3 3 7 3 8" xfId="28761"/>
    <cellStyle name="Navadno 3 3 7 3 9" xfId="30873"/>
    <cellStyle name="Navadno 3 3 7 4" xfId="4408"/>
    <cellStyle name="Navadno 3 3 7 4 2" xfId="8634"/>
    <cellStyle name="Navadno 3 3 7 4 2 2" xfId="22792"/>
    <cellStyle name="Navadno 3 3 7 4 3" xfId="12860"/>
    <cellStyle name="Navadno 3 3 7 4 3 2" xfId="27018"/>
    <cellStyle name="Navadno 3 3 7 4 4" xfId="17118"/>
    <cellStyle name="Navadno 3 3 7 4 5" xfId="29801"/>
    <cellStyle name="Navadno 3 3 7 4 6" xfId="32742"/>
    <cellStyle name="Navadno 3 3 7 5" xfId="3000"/>
    <cellStyle name="Navadno 3 3 7 5 2" xfId="7226"/>
    <cellStyle name="Navadno 3 3 7 5 2 2" xfId="21384"/>
    <cellStyle name="Navadno 3 3 7 5 3" xfId="11452"/>
    <cellStyle name="Navadno 3 3 7 5 3 2" xfId="25610"/>
    <cellStyle name="Navadno 3 3 7 5 4" xfId="15710"/>
    <cellStyle name="Navadno 3 3 7 5 5" xfId="29113"/>
    <cellStyle name="Navadno 3 3 7 5 6" xfId="32743"/>
    <cellStyle name="Navadno 3 3 7 6" xfId="1592"/>
    <cellStyle name="Navadno 3 3 7 6 2" xfId="18534"/>
    <cellStyle name="Navadno 3 3 7 7" xfId="5818"/>
    <cellStyle name="Navadno 3 3 7 7 2" xfId="19976"/>
    <cellStyle name="Navadno 3 3 7 8" xfId="10044"/>
    <cellStyle name="Navadno 3 3 7 8 2" xfId="24202"/>
    <cellStyle name="Navadno 3 3 7 9" xfId="14302"/>
    <cellStyle name="Navadno 3 3 8" xfId="178"/>
    <cellStyle name="Navadno 3 3 8 10" xfId="28441"/>
    <cellStyle name="Navadno 3 3 8 11" xfId="30521"/>
    <cellStyle name="Navadno 3 3 8 12" xfId="32744"/>
    <cellStyle name="Navadno 3 3 8 2" xfId="403"/>
    <cellStyle name="Navadno 3 3 8 2 10" xfId="30633"/>
    <cellStyle name="Navadno 3 3 8 2 11" xfId="32745"/>
    <cellStyle name="Navadno 3 3 8 2 2" xfId="1107"/>
    <cellStyle name="Navadno 3 3 8 2 2 10" xfId="32746"/>
    <cellStyle name="Navadno 3 3 8 2 2 2" xfId="5368"/>
    <cellStyle name="Navadno 3 3 8 2 2 2 2" xfId="9594"/>
    <cellStyle name="Navadno 3 3 8 2 2 2 2 2" xfId="23752"/>
    <cellStyle name="Navadno 3 3 8 2 2 2 3" xfId="13820"/>
    <cellStyle name="Navadno 3 3 8 2 2 2 3 2" xfId="27978"/>
    <cellStyle name="Navadno 3 3 8 2 2 2 4" xfId="18078"/>
    <cellStyle name="Navadno 3 3 8 2 2 2 5" xfId="30281"/>
    <cellStyle name="Navadno 3 3 8 2 2 2 6" xfId="32747"/>
    <cellStyle name="Navadno 3 3 8 2 2 3" xfId="3960"/>
    <cellStyle name="Navadno 3 3 8 2 2 3 2" xfId="8186"/>
    <cellStyle name="Navadno 3 3 8 2 2 3 2 2" xfId="22344"/>
    <cellStyle name="Navadno 3 3 8 2 2 3 3" xfId="12412"/>
    <cellStyle name="Navadno 3 3 8 2 2 3 3 2" xfId="26570"/>
    <cellStyle name="Navadno 3 3 8 2 2 3 4" xfId="16670"/>
    <cellStyle name="Navadno 3 3 8 2 2 3 5" xfId="29593"/>
    <cellStyle name="Navadno 3 3 8 2 2 3 6" xfId="32748"/>
    <cellStyle name="Navadno 3 3 8 2 2 4" xfId="2552"/>
    <cellStyle name="Navadno 3 3 8 2 2 4 2" xfId="19494"/>
    <cellStyle name="Navadno 3 3 8 2 2 5" xfId="6778"/>
    <cellStyle name="Navadno 3 3 8 2 2 5 2" xfId="20936"/>
    <cellStyle name="Navadno 3 3 8 2 2 6" xfId="11004"/>
    <cellStyle name="Navadno 3 3 8 2 2 6 2" xfId="25162"/>
    <cellStyle name="Navadno 3 3 8 2 2 7" xfId="15262"/>
    <cellStyle name="Navadno 3 3 8 2 2 8" xfId="28873"/>
    <cellStyle name="Navadno 3 3 8 2 2 9" xfId="30985"/>
    <cellStyle name="Navadno 3 3 8 2 3" xfId="4664"/>
    <cellStyle name="Navadno 3 3 8 2 3 2" xfId="8890"/>
    <cellStyle name="Navadno 3 3 8 2 3 2 2" xfId="23048"/>
    <cellStyle name="Navadno 3 3 8 2 3 3" xfId="13116"/>
    <cellStyle name="Navadno 3 3 8 2 3 3 2" xfId="27274"/>
    <cellStyle name="Navadno 3 3 8 2 3 4" xfId="17374"/>
    <cellStyle name="Navadno 3 3 8 2 3 5" xfId="29929"/>
    <cellStyle name="Navadno 3 3 8 2 3 6" xfId="32749"/>
    <cellStyle name="Navadno 3 3 8 2 4" xfId="3256"/>
    <cellStyle name="Navadno 3 3 8 2 4 2" xfId="7482"/>
    <cellStyle name="Navadno 3 3 8 2 4 2 2" xfId="21640"/>
    <cellStyle name="Navadno 3 3 8 2 4 3" xfId="11708"/>
    <cellStyle name="Navadno 3 3 8 2 4 3 2" xfId="25866"/>
    <cellStyle name="Navadno 3 3 8 2 4 4" xfId="15966"/>
    <cellStyle name="Navadno 3 3 8 2 4 5" xfId="29241"/>
    <cellStyle name="Navadno 3 3 8 2 4 6" xfId="32750"/>
    <cellStyle name="Navadno 3 3 8 2 5" xfId="1848"/>
    <cellStyle name="Navadno 3 3 8 2 5 2" xfId="18790"/>
    <cellStyle name="Navadno 3 3 8 2 6" xfId="6074"/>
    <cellStyle name="Navadno 3 3 8 2 6 2" xfId="20232"/>
    <cellStyle name="Navadno 3 3 8 2 7" xfId="10300"/>
    <cellStyle name="Navadno 3 3 8 2 7 2" xfId="24458"/>
    <cellStyle name="Navadno 3 3 8 2 8" xfId="14558"/>
    <cellStyle name="Navadno 3 3 8 2 9" xfId="28521"/>
    <cellStyle name="Navadno 3 3 8 3" xfId="755"/>
    <cellStyle name="Navadno 3 3 8 3 10" xfId="32751"/>
    <cellStyle name="Navadno 3 3 8 3 2" xfId="5016"/>
    <cellStyle name="Navadno 3 3 8 3 2 2" xfId="9242"/>
    <cellStyle name="Navadno 3 3 8 3 2 2 2" xfId="23400"/>
    <cellStyle name="Navadno 3 3 8 3 2 3" xfId="13468"/>
    <cellStyle name="Navadno 3 3 8 3 2 3 2" xfId="27626"/>
    <cellStyle name="Navadno 3 3 8 3 2 4" xfId="17726"/>
    <cellStyle name="Navadno 3 3 8 3 2 5" xfId="30105"/>
    <cellStyle name="Navadno 3 3 8 3 2 6" xfId="32752"/>
    <cellStyle name="Navadno 3 3 8 3 3" xfId="3608"/>
    <cellStyle name="Navadno 3 3 8 3 3 2" xfId="7834"/>
    <cellStyle name="Navadno 3 3 8 3 3 2 2" xfId="21992"/>
    <cellStyle name="Navadno 3 3 8 3 3 3" xfId="12060"/>
    <cellStyle name="Navadno 3 3 8 3 3 3 2" xfId="26218"/>
    <cellStyle name="Navadno 3 3 8 3 3 4" xfId="16318"/>
    <cellStyle name="Navadno 3 3 8 3 3 5" xfId="29417"/>
    <cellStyle name="Navadno 3 3 8 3 3 6" xfId="32753"/>
    <cellStyle name="Navadno 3 3 8 3 4" xfId="2200"/>
    <cellStyle name="Navadno 3 3 8 3 4 2" xfId="19142"/>
    <cellStyle name="Navadno 3 3 8 3 5" xfId="6426"/>
    <cellStyle name="Navadno 3 3 8 3 5 2" xfId="20584"/>
    <cellStyle name="Navadno 3 3 8 3 6" xfId="10652"/>
    <cellStyle name="Navadno 3 3 8 3 6 2" xfId="24810"/>
    <cellStyle name="Navadno 3 3 8 3 7" xfId="14910"/>
    <cellStyle name="Navadno 3 3 8 3 8" xfId="28697"/>
    <cellStyle name="Navadno 3 3 8 3 9" xfId="30809"/>
    <cellStyle name="Navadno 3 3 8 4" xfId="4440"/>
    <cellStyle name="Navadno 3 3 8 4 2" xfId="8666"/>
    <cellStyle name="Navadno 3 3 8 4 2 2" xfId="22824"/>
    <cellStyle name="Navadno 3 3 8 4 3" xfId="12892"/>
    <cellStyle name="Navadno 3 3 8 4 3 2" xfId="27050"/>
    <cellStyle name="Navadno 3 3 8 4 4" xfId="17150"/>
    <cellStyle name="Navadno 3 3 8 4 5" xfId="29817"/>
    <cellStyle name="Navadno 3 3 8 4 6" xfId="32754"/>
    <cellStyle name="Navadno 3 3 8 5" xfId="3032"/>
    <cellStyle name="Navadno 3 3 8 5 2" xfId="7258"/>
    <cellStyle name="Navadno 3 3 8 5 2 2" xfId="21416"/>
    <cellStyle name="Navadno 3 3 8 5 3" xfId="11484"/>
    <cellStyle name="Navadno 3 3 8 5 3 2" xfId="25642"/>
    <cellStyle name="Navadno 3 3 8 5 4" xfId="15742"/>
    <cellStyle name="Navadno 3 3 8 5 5" xfId="29129"/>
    <cellStyle name="Navadno 3 3 8 5 6" xfId="32755"/>
    <cellStyle name="Navadno 3 3 8 6" xfId="1624"/>
    <cellStyle name="Navadno 3 3 8 6 2" xfId="18566"/>
    <cellStyle name="Navadno 3 3 8 7" xfId="5850"/>
    <cellStyle name="Navadno 3 3 8 7 2" xfId="20008"/>
    <cellStyle name="Navadno 3 3 8 8" xfId="10076"/>
    <cellStyle name="Navadno 3 3 8 8 2" xfId="24234"/>
    <cellStyle name="Navadno 3 3 8 9" xfId="14334"/>
    <cellStyle name="Navadno 3 3 9" xfId="347"/>
    <cellStyle name="Navadno 3 3 9 10" xfId="28496"/>
    <cellStyle name="Navadno 3 3 9 11" xfId="30606"/>
    <cellStyle name="Navadno 3 3 9 12" xfId="32756"/>
    <cellStyle name="Navadno 3 3 9 2" xfId="699"/>
    <cellStyle name="Navadno 3 3 9 2 10" xfId="30782"/>
    <cellStyle name="Navadno 3 3 9 2 11" xfId="32757"/>
    <cellStyle name="Navadno 3 3 9 2 2" xfId="1403"/>
    <cellStyle name="Navadno 3 3 9 2 2 10" xfId="32758"/>
    <cellStyle name="Navadno 3 3 9 2 2 2" xfId="5664"/>
    <cellStyle name="Navadno 3 3 9 2 2 2 2" xfId="9890"/>
    <cellStyle name="Navadno 3 3 9 2 2 2 2 2" xfId="24048"/>
    <cellStyle name="Navadno 3 3 9 2 2 2 3" xfId="14116"/>
    <cellStyle name="Navadno 3 3 9 2 2 2 3 2" xfId="28274"/>
    <cellStyle name="Navadno 3 3 9 2 2 2 4" xfId="18374"/>
    <cellStyle name="Navadno 3 3 9 2 2 2 5" xfId="30430"/>
    <cellStyle name="Navadno 3 3 9 2 2 2 6" xfId="32759"/>
    <cellStyle name="Navadno 3 3 9 2 2 3" xfId="4256"/>
    <cellStyle name="Navadno 3 3 9 2 2 3 2" xfId="8482"/>
    <cellStyle name="Navadno 3 3 9 2 2 3 2 2" xfId="22640"/>
    <cellStyle name="Navadno 3 3 9 2 2 3 3" xfId="12708"/>
    <cellStyle name="Navadno 3 3 9 2 2 3 3 2" xfId="26866"/>
    <cellStyle name="Navadno 3 3 9 2 2 3 4" xfId="16966"/>
    <cellStyle name="Navadno 3 3 9 2 2 3 5" xfId="29742"/>
    <cellStyle name="Navadno 3 3 9 2 2 3 6" xfId="32760"/>
    <cellStyle name="Navadno 3 3 9 2 2 4" xfId="2848"/>
    <cellStyle name="Navadno 3 3 9 2 2 4 2" xfId="19790"/>
    <cellStyle name="Navadno 3 3 9 2 2 5" xfId="7074"/>
    <cellStyle name="Navadno 3 3 9 2 2 5 2" xfId="21232"/>
    <cellStyle name="Navadno 3 3 9 2 2 6" xfId="11300"/>
    <cellStyle name="Navadno 3 3 9 2 2 6 2" xfId="25458"/>
    <cellStyle name="Navadno 3 3 9 2 2 7" xfId="15558"/>
    <cellStyle name="Navadno 3 3 9 2 2 8" xfId="29022"/>
    <cellStyle name="Navadno 3 3 9 2 2 9" xfId="31134"/>
    <cellStyle name="Navadno 3 3 9 2 3" xfId="4960"/>
    <cellStyle name="Navadno 3 3 9 2 3 2" xfId="9186"/>
    <cellStyle name="Navadno 3 3 9 2 3 2 2" xfId="23344"/>
    <cellStyle name="Navadno 3 3 9 2 3 3" xfId="13412"/>
    <cellStyle name="Navadno 3 3 9 2 3 3 2" xfId="27570"/>
    <cellStyle name="Navadno 3 3 9 2 3 4" xfId="17670"/>
    <cellStyle name="Navadno 3 3 9 2 3 5" xfId="30078"/>
    <cellStyle name="Navadno 3 3 9 2 3 6" xfId="32761"/>
    <cellStyle name="Navadno 3 3 9 2 4" xfId="3552"/>
    <cellStyle name="Navadno 3 3 9 2 4 2" xfId="7778"/>
    <cellStyle name="Navadno 3 3 9 2 4 2 2" xfId="21936"/>
    <cellStyle name="Navadno 3 3 9 2 4 3" xfId="12004"/>
    <cellStyle name="Navadno 3 3 9 2 4 3 2" xfId="26162"/>
    <cellStyle name="Navadno 3 3 9 2 4 4" xfId="16262"/>
    <cellStyle name="Navadno 3 3 9 2 4 5" xfId="29390"/>
    <cellStyle name="Navadno 3 3 9 2 4 6" xfId="32762"/>
    <cellStyle name="Navadno 3 3 9 2 5" xfId="2144"/>
    <cellStyle name="Navadno 3 3 9 2 5 2" xfId="19086"/>
    <cellStyle name="Navadno 3 3 9 2 6" xfId="6370"/>
    <cellStyle name="Navadno 3 3 9 2 6 2" xfId="20528"/>
    <cellStyle name="Navadno 3 3 9 2 7" xfId="10596"/>
    <cellStyle name="Navadno 3 3 9 2 7 2" xfId="24754"/>
    <cellStyle name="Navadno 3 3 9 2 8" xfId="14854"/>
    <cellStyle name="Navadno 3 3 9 2 9" xfId="28670"/>
    <cellStyle name="Navadno 3 3 9 3" xfId="1051"/>
    <cellStyle name="Navadno 3 3 9 3 10" xfId="32763"/>
    <cellStyle name="Navadno 3 3 9 3 2" xfId="5312"/>
    <cellStyle name="Navadno 3 3 9 3 2 2" xfId="9538"/>
    <cellStyle name="Navadno 3 3 9 3 2 2 2" xfId="23696"/>
    <cellStyle name="Navadno 3 3 9 3 2 3" xfId="13764"/>
    <cellStyle name="Navadno 3 3 9 3 2 3 2" xfId="27922"/>
    <cellStyle name="Navadno 3 3 9 3 2 4" xfId="18022"/>
    <cellStyle name="Navadno 3 3 9 3 2 5" xfId="30254"/>
    <cellStyle name="Navadno 3 3 9 3 2 6" xfId="32764"/>
    <cellStyle name="Navadno 3 3 9 3 3" xfId="3904"/>
    <cellStyle name="Navadno 3 3 9 3 3 2" xfId="8130"/>
    <cellStyle name="Navadno 3 3 9 3 3 2 2" xfId="22288"/>
    <cellStyle name="Navadno 3 3 9 3 3 3" xfId="12356"/>
    <cellStyle name="Navadno 3 3 9 3 3 3 2" xfId="26514"/>
    <cellStyle name="Navadno 3 3 9 3 3 4" xfId="16614"/>
    <cellStyle name="Navadno 3 3 9 3 3 5" xfId="29566"/>
    <cellStyle name="Navadno 3 3 9 3 3 6" xfId="32765"/>
    <cellStyle name="Navadno 3 3 9 3 4" xfId="2496"/>
    <cellStyle name="Navadno 3 3 9 3 4 2" xfId="19438"/>
    <cellStyle name="Navadno 3 3 9 3 5" xfId="6722"/>
    <cellStyle name="Navadno 3 3 9 3 5 2" xfId="20880"/>
    <cellStyle name="Navadno 3 3 9 3 6" xfId="10948"/>
    <cellStyle name="Navadno 3 3 9 3 6 2" xfId="25106"/>
    <cellStyle name="Navadno 3 3 9 3 7" xfId="15206"/>
    <cellStyle name="Navadno 3 3 9 3 8" xfId="28846"/>
    <cellStyle name="Navadno 3 3 9 3 9" xfId="30958"/>
    <cellStyle name="Navadno 3 3 9 4" xfId="4608"/>
    <cellStyle name="Navadno 3 3 9 4 2" xfId="8834"/>
    <cellStyle name="Navadno 3 3 9 4 2 2" xfId="22992"/>
    <cellStyle name="Navadno 3 3 9 4 3" xfId="13060"/>
    <cellStyle name="Navadno 3 3 9 4 3 2" xfId="27218"/>
    <cellStyle name="Navadno 3 3 9 4 4" xfId="17318"/>
    <cellStyle name="Navadno 3 3 9 4 5" xfId="29902"/>
    <cellStyle name="Navadno 3 3 9 4 6" xfId="32766"/>
    <cellStyle name="Navadno 3 3 9 5" xfId="3200"/>
    <cellStyle name="Navadno 3 3 9 5 2" xfId="7426"/>
    <cellStyle name="Navadno 3 3 9 5 2 2" xfId="21584"/>
    <cellStyle name="Navadno 3 3 9 5 3" xfId="11652"/>
    <cellStyle name="Navadno 3 3 9 5 3 2" xfId="25810"/>
    <cellStyle name="Navadno 3 3 9 5 4" xfId="15910"/>
    <cellStyle name="Navadno 3 3 9 5 5" xfId="29214"/>
    <cellStyle name="Navadno 3 3 9 5 6" xfId="32767"/>
    <cellStyle name="Navadno 3 3 9 6" xfId="1792"/>
    <cellStyle name="Navadno 3 3 9 6 2" xfId="18734"/>
    <cellStyle name="Navadno 3 3 9 7" xfId="6018"/>
    <cellStyle name="Navadno 3 3 9 7 2" xfId="20176"/>
    <cellStyle name="Navadno 3 3 9 8" xfId="10244"/>
    <cellStyle name="Navadno 3 3 9 8 2" xfId="24402"/>
    <cellStyle name="Navadno 3 3 9 9" xfId="14502"/>
    <cellStyle name="Navadno 3 4" xfId="16"/>
    <cellStyle name="Navadno 3 4 10" xfId="727"/>
    <cellStyle name="Navadno 3 4 10 10" xfId="32769"/>
    <cellStyle name="Navadno 3 4 10 2" xfId="4988"/>
    <cellStyle name="Navadno 3 4 10 2 2" xfId="9214"/>
    <cellStyle name="Navadno 3 4 10 2 2 2" xfId="23372"/>
    <cellStyle name="Navadno 3 4 10 2 3" xfId="13440"/>
    <cellStyle name="Navadno 3 4 10 2 3 2" xfId="27598"/>
    <cellStyle name="Navadno 3 4 10 2 4" xfId="17698"/>
    <cellStyle name="Navadno 3 4 10 2 5" xfId="30091"/>
    <cellStyle name="Navadno 3 4 10 2 6" xfId="32770"/>
    <cellStyle name="Navadno 3 4 10 3" xfId="3580"/>
    <cellStyle name="Navadno 3 4 10 3 2" xfId="7806"/>
    <cellStyle name="Navadno 3 4 10 3 2 2" xfId="21964"/>
    <cellStyle name="Navadno 3 4 10 3 3" xfId="12032"/>
    <cellStyle name="Navadno 3 4 10 3 3 2" xfId="26190"/>
    <cellStyle name="Navadno 3 4 10 3 4" xfId="16290"/>
    <cellStyle name="Navadno 3 4 10 3 5" xfId="29403"/>
    <cellStyle name="Navadno 3 4 10 3 6" xfId="32771"/>
    <cellStyle name="Navadno 3 4 10 4" xfId="2172"/>
    <cellStyle name="Navadno 3 4 10 4 2" xfId="19114"/>
    <cellStyle name="Navadno 3 4 10 5" xfId="6398"/>
    <cellStyle name="Navadno 3 4 10 5 2" xfId="20556"/>
    <cellStyle name="Navadno 3 4 10 6" xfId="10624"/>
    <cellStyle name="Navadno 3 4 10 6 2" xfId="24782"/>
    <cellStyle name="Navadno 3 4 10 7" xfId="14882"/>
    <cellStyle name="Navadno 3 4 10 8" xfId="28683"/>
    <cellStyle name="Navadno 3 4 10 9" xfId="30795"/>
    <cellStyle name="Navadno 3 4 11" xfId="1431"/>
    <cellStyle name="Navadno 3 4 11 2" xfId="4284"/>
    <cellStyle name="Navadno 3 4 11 2 2" xfId="19818"/>
    <cellStyle name="Navadno 3 4 11 3" xfId="8510"/>
    <cellStyle name="Navadno 3 4 11 3 2" xfId="22668"/>
    <cellStyle name="Navadno 3 4 11 4" xfId="12736"/>
    <cellStyle name="Navadno 3 4 11 4 2" xfId="26894"/>
    <cellStyle name="Navadno 3 4 11 5" xfId="16994"/>
    <cellStyle name="Navadno 3 4 11 6" xfId="29035"/>
    <cellStyle name="Navadno 3 4 11 7" xfId="32772"/>
    <cellStyle name="Navadno 3 4 12" xfId="2876"/>
    <cellStyle name="Navadno 3 4 12 2" xfId="7102"/>
    <cellStyle name="Navadno 3 4 12 2 2" xfId="21260"/>
    <cellStyle name="Navadno 3 4 12 3" xfId="11328"/>
    <cellStyle name="Navadno 3 4 12 3 2" xfId="25486"/>
    <cellStyle name="Navadno 3 4 12 4" xfId="15586"/>
    <cellStyle name="Navadno 3 4 12 5" xfId="29051"/>
    <cellStyle name="Navadno 3 4 12 6" xfId="32773"/>
    <cellStyle name="Navadno 3 4 13" xfId="1468"/>
    <cellStyle name="Navadno 3 4 13 2" xfId="18410"/>
    <cellStyle name="Navadno 3 4 14" xfId="5694"/>
    <cellStyle name="Navadno 3 4 14 2" xfId="19852"/>
    <cellStyle name="Navadno 3 4 15" xfId="9920"/>
    <cellStyle name="Navadno 3 4 15 2" xfId="24078"/>
    <cellStyle name="Navadno 3 4 16" xfId="14144"/>
    <cellStyle name="Navadno 3 4 16 2" xfId="28302"/>
    <cellStyle name="Navadno 3 4 17" xfId="14178"/>
    <cellStyle name="Navadno 3 4 18" xfId="28331"/>
    <cellStyle name="Navadno 3 4 19" xfId="30443"/>
    <cellStyle name="Navadno 3 4 2" xfId="32"/>
    <cellStyle name="Navadno 3 4 2 10" xfId="1447"/>
    <cellStyle name="Navadno 3 4 2 10 2" xfId="4300"/>
    <cellStyle name="Navadno 3 4 2 10 2 2" xfId="19834"/>
    <cellStyle name="Navadno 3 4 2 10 3" xfId="8526"/>
    <cellStyle name="Navadno 3 4 2 10 3 2" xfId="22684"/>
    <cellStyle name="Navadno 3 4 2 10 4" xfId="12752"/>
    <cellStyle name="Navadno 3 4 2 10 4 2" xfId="26910"/>
    <cellStyle name="Navadno 3 4 2 10 5" xfId="17010"/>
    <cellStyle name="Navadno 3 4 2 10 6" xfId="29043"/>
    <cellStyle name="Navadno 3 4 2 10 7" xfId="32775"/>
    <cellStyle name="Navadno 3 4 2 11" xfId="2892"/>
    <cellStyle name="Navadno 3 4 2 11 2" xfId="7118"/>
    <cellStyle name="Navadno 3 4 2 11 2 2" xfId="21276"/>
    <cellStyle name="Navadno 3 4 2 11 3" xfId="11344"/>
    <cellStyle name="Navadno 3 4 2 11 3 2" xfId="25502"/>
    <cellStyle name="Navadno 3 4 2 11 4" xfId="15602"/>
    <cellStyle name="Navadno 3 4 2 11 5" xfId="29059"/>
    <cellStyle name="Navadno 3 4 2 11 6" xfId="32776"/>
    <cellStyle name="Navadno 3 4 2 12" xfId="1484"/>
    <cellStyle name="Navadno 3 4 2 12 2" xfId="18426"/>
    <cellStyle name="Navadno 3 4 2 13" xfId="5710"/>
    <cellStyle name="Navadno 3 4 2 13 2" xfId="19868"/>
    <cellStyle name="Navadno 3 4 2 14" xfId="9936"/>
    <cellStyle name="Navadno 3 4 2 14 2" xfId="24094"/>
    <cellStyle name="Navadno 3 4 2 15" xfId="14160"/>
    <cellStyle name="Navadno 3 4 2 15 2" xfId="28318"/>
    <cellStyle name="Navadno 3 4 2 16" xfId="14194"/>
    <cellStyle name="Navadno 3 4 2 17" xfId="28339"/>
    <cellStyle name="Navadno 3 4 2 18" xfId="30451"/>
    <cellStyle name="Navadno 3 4 2 19" xfId="32774"/>
    <cellStyle name="Navadno 3 4 2 2" xfId="102"/>
    <cellStyle name="Navadno 3 4 2 2 10" xfId="9968"/>
    <cellStyle name="Navadno 3 4 2 2 10 2" xfId="24126"/>
    <cellStyle name="Navadno 3 4 2 2 11" xfId="14226"/>
    <cellStyle name="Navadno 3 4 2 2 12" xfId="28371"/>
    <cellStyle name="Navadno 3 4 2 2 13" xfId="30483"/>
    <cellStyle name="Navadno 3 4 2 2 14" xfId="32777"/>
    <cellStyle name="Navadno 3 4 2 2 2" xfId="262"/>
    <cellStyle name="Navadno 3 4 2 2 2 10" xfId="28403"/>
    <cellStyle name="Navadno 3 4 2 2 2 11" xfId="30563"/>
    <cellStyle name="Navadno 3 4 2 2 2 12" xfId="32778"/>
    <cellStyle name="Navadno 3 4 2 2 2 2" xfId="615"/>
    <cellStyle name="Navadno 3 4 2 2 2 2 10" xfId="30739"/>
    <cellStyle name="Navadno 3 4 2 2 2 2 11" xfId="32779"/>
    <cellStyle name="Navadno 3 4 2 2 2 2 2" xfId="1319"/>
    <cellStyle name="Navadno 3 4 2 2 2 2 2 10" xfId="32780"/>
    <cellStyle name="Navadno 3 4 2 2 2 2 2 2" xfId="5580"/>
    <cellStyle name="Navadno 3 4 2 2 2 2 2 2 2" xfId="9806"/>
    <cellStyle name="Navadno 3 4 2 2 2 2 2 2 2 2" xfId="23964"/>
    <cellStyle name="Navadno 3 4 2 2 2 2 2 2 3" xfId="14032"/>
    <cellStyle name="Navadno 3 4 2 2 2 2 2 2 3 2" xfId="28190"/>
    <cellStyle name="Navadno 3 4 2 2 2 2 2 2 4" xfId="18290"/>
    <cellStyle name="Navadno 3 4 2 2 2 2 2 2 5" xfId="30387"/>
    <cellStyle name="Navadno 3 4 2 2 2 2 2 2 6" xfId="32781"/>
    <cellStyle name="Navadno 3 4 2 2 2 2 2 3" xfId="4172"/>
    <cellStyle name="Navadno 3 4 2 2 2 2 2 3 2" xfId="8398"/>
    <cellStyle name="Navadno 3 4 2 2 2 2 2 3 2 2" xfId="22556"/>
    <cellStyle name="Navadno 3 4 2 2 2 2 2 3 3" xfId="12624"/>
    <cellStyle name="Navadno 3 4 2 2 2 2 2 3 3 2" xfId="26782"/>
    <cellStyle name="Navadno 3 4 2 2 2 2 2 3 4" xfId="16882"/>
    <cellStyle name="Navadno 3 4 2 2 2 2 2 3 5" xfId="29699"/>
    <cellStyle name="Navadno 3 4 2 2 2 2 2 3 6" xfId="32782"/>
    <cellStyle name="Navadno 3 4 2 2 2 2 2 4" xfId="2764"/>
    <cellStyle name="Navadno 3 4 2 2 2 2 2 4 2" xfId="19706"/>
    <cellStyle name="Navadno 3 4 2 2 2 2 2 5" xfId="6990"/>
    <cellStyle name="Navadno 3 4 2 2 2 2 2 5 2" xfId="21148"/>
    <cellStyle name="Navadno 3 4 2 2 2 2 2 6" xfId="11216"/>
    <cellStyle name="Navadno 3 4 2 2 2 2 2 6 2" xfId="25374"/>
    <cellStyle name="Navadno 3 4 2 2 2 2 2 7" xfId="15474"/>
    <cellStyle name="Navadno 3 4 2 2 2 2 2 8" xfId="28979"/>
    <cellStyle name="Navadno 3 4 2 2 2 2 2 9" xfId="31091"/>
    <cellStyle name="Navadno 3 4 2 2 2 2 3" xfId="4876"/>
    <cellStyle name="Navadno 3 4 2 2 2 2 3 2" xfId="9102"/>
    <cellStyle name="Navadno 3 4 2 2 2 2 3 2 2" xfId="23260"/>
    <cellStyle name="Navadno 3 4 2 2 2 2 3 3" xfId="13328"/>
    <cellStyle name="Navadno 3 4 2 2 2 2 3 3 2" xfId="27486"/>
    <cellStyle name="Navadno 3 4 2 2 2 2 3 4" xfId="17586"/>
    <cellStyle name="Navadno 3 4 2 2 2 2 3 5" xfId="30035"/>
    <cellStyle name="Navadno 3 4 2 2 2 2 3 6" xfId="32783"/>
    <cellStyle name="Navadno 3 4 2 2 2 2 4" xfId="3468"/>
    <cellStyle name="Navadno 3 4 2 2 2 2 4 2" xfId="7694"/>
    <cellStyle name="Navadno 3 4 2 2 2 2 4 2 2" xfId="21852"/>
    <cellStyle name="Navadno 3 4 2 2 2 2 4 3" xfId="11920"/>
    <cellStyle name="Navadno 3 4 2 2 2 2 4 3 2" xfId="26078"/>
    <cellStyle name="Navadno 3 4 2 2 2 2 4 4" xfId="16178"/>
    <cellStyle name="Navadno 3 4 2 2 2 2 4 5" xfId="29347"/>
    <cellStyle name="Navadno 3 4 2 2 2 2 4 6" xfId="32784"/>
    <cellStyle name="Navadno 3 4 2 2 2 2 5" xfId="2060"/>
    <cellStyle name="Navadno 3 4 2 2 2 2 5 2" xfId="19002"/>
    <cellStyle name="Navadno 3 4 2 2 2 2 6" xfId="6286"/>
    <cellStyle name="Navadno 3 4 2 2 2 2 6 2" xfId="20444"/>
    <cellStyle name="Navadno 3 4 2 2 2 2 7" xfId="10512"/>
    <cellStyle name="Navadno 3 4 2 2 2 2 7 2" xfId="24670"/>
    <cellStyle name="Navadno 3 4 2 2 2 2 8" xfId="14770"/>
    <cellStyle name="Navadno 3 4 2 2 2 2 9" xfId="28627"/>
    <cellStyle name="Navadno 3 4 2 2 2 3" xfId="967"/>
    <cellStyle name="Navadno 3 4 2 2 2 3 10" xfId="32785"/>
    <cellStyle name="Navadno 3 4 2 2 2 3 2" xfId="5228"/>
    <cellStyle name="Navadno 3 4 2 2 2 3 2 2" xfId="9454"/>
    <cellStyle name="Navadno 3 4 2 2 2 3 2 2 2" xfId="23612"/>
    <cellStyle name="Navadno 3 4 2 2 2 3 2 3" xfId="13680"/>
    <cellStyle name="Navadno 3 4 2 2 2 3 2 3 2" xfId="27838"/>
    <cellStyle name="Navadno 3 4 2 2 2 3 2 4" xfId="17938"/>
    <cellStyle name="Navadno 3 4 2 2 2 3 2 5" xfId="30211"/>
    <cellStyle name="Navadno 3 4 2 2 2 3 2 6" xfId="32786"/>
    <cellStyle name="Navadno 3 4 2 2 2 3 3" xfId="3820"/>
    <cellStyle name="Navadno 3 4 2 2 2 3 3 2" xfId="8046"/>
    <cellStyle name="Navadno 3 4 2 2 2 3 3 2 2" xfId="22204"/>
    <cellStyle name="Navadno 3 4 2 2 2 3 3 3" xfId="12272"/>
    <cellStyle name="Navadno 3 4 2 2 2 3 3 3 2" xfId="26430"/>
    <cellStyle name="Navadno 3 4 2 2 2 3 3 4" xfId="16530"/>
    <cellStyle name="Navadno 3 4 2 2 2 3 3 5" xfId="29523"/>
    <cellStyle name="Navadno 3 4 2 2 2 3 3 6" xfId="32787"/>
    <cellStyle name="Navadno 3 4 2 2 2 3 4" xfId="2412"/>
    <cellStyle name="Navadno 3 4 2 2 2 3 4 2" xfId="19354"/>
    <cellStyle name="Navadno 3 4 2 2 2 3 5" xfId="6638"/>
    <cellStyle name="Navadno 3 4 2 2 2 3 5 2" xfId="20796"/>
    <cellStyle name="Navadno 3 4 2 2 2 3 6" xfId="10864"/>
    <cellStyle name="Navadno 3 4 2 2 2 3 6 2" xfId="25022"/>
    <cellStyle name="Navadno 3 4 2 2 2 3 7" xfId="15122"/>
    <cellStyle name="Navadno 3 4 2 2 2 3 8" xfId="28803"/>
    <cellStyle name="Navadno 3 4 2 2 2 3 9" xfId="30915"/>
    <cellStyle name="Navadno 3 4 2 2 2 4" xfId="4524"/>
    <cellStyle name="Navadno 3 4 2 2 2 4 2" xfId="8750"/>
    <cellStyle name="Navadno 3 4 2 2 2 4 2 2" xfId="22908"/>
    <cellStyle name="Navadno 3 4 2 2 2 4 3" xfId="12976"/>
    <cellStyle name="Navadno 3 4 2 2 2 4 3 2" xfId="27134"/>
    <cellStyle name="Navadno 3 4 2 2 2 4 4" xfId="17234"/>
    <cellStyle name="Navadno 3 4 2 2 2 4 5" xfId="29859"/>
    <cellStyle name="Navadno 3 4 2 2 2 4 6" xfId="32788"/>
    <cellStyle name="Navadno 3 4 2 2 2 5" xfId="3116"/>
    <cellStyle name="Navadno 3 4 2 2 2 5 2" xfId="7342"/>
    <cellStyle name="Navadno 3 4 2 2 2 5 2 2" xfId="21500"/>
    <cellStyle name="Navadno 3 4 2 2 2 5 3" xfId="11568"/>
    <cellStyle name="Navadno 3 4 2 2 2 5 3 2" xfId="25726"/>
    <cellStyle name="Navadno 3 4 2 2 2 5 4" xfId="15826"/>
    <cellStyle name="Navadno 3 4 2 2 2 5 5" xfId="29171"/>
    <cellStyle name="Navadno 3 4 2 2 2 5 6" xfId="32789"/>
    <cellStyle name="Navadno 3 4 2 2 2 6" xfId="1708"/>
    <cellStyle name="Navadno 3 4 2 2 2 6 2" xfId="18650"/>
    <cellStyle name="Navadno 3 4 2 2 2 7" xfId="5934"/>
    <cellStyle name="Navadno 3 4 2 2 2 7 2" xfId="20092"/>
    <cellStyle name="Navadno 3 4 2 2 2 8" xfId="10160"/>
    <cellStyle name="Navadno 3 4 2 2 2 8 2" xfId="24318"/>
    <cellStyle name="Navadno 3 4 2 2 2 9" xfId="14418"/>
    <cellStyle name="Navadno 3 4 2 2 3" xfId="338"/>
    <cellStyle name="Navadno 3 4 2 2 3 10" xfId="28418"/>
    <cellStyle name="Navadno 3 4 2 2 3 11" xfId="30602"/>
    <cellStyle name="Navadno 3 4 2 2 3 12" xfId="32790"/>
    <cellStyle name="Navadno 3 4 2 2 3 2" xfId="690"/>
    <cellStyle name="Navadno 3 4 2 2 3 2 10" xfId="30778"/>
    <cellStyle name="Navadno 3 4 2 2 3 2 11" xfId="32791"/>
    <cellStyle name="Navadno 3 4 2 2 3 2 2" xfId="1394"/>
    <cellStyle name="Navadno 3 4 2 2 3 2 2 10" xfId="32792"/>
    <cellStyle name="Navadno 3 4 2 2 3 2 2 2" xfId="5655"/>
    <cellStyle name="Navadno 3 4 2 2 3 2 2 2 2" xfId="9881"/>
    <cellStyle name="Navadno 3 4 2 2 3 2 2 2 2 2" xfId="24039"/>
    <cellStyle name="Navadno 3 4 2 2 3 2 2 2 3" xfId="14107"/>
    <cellStyle name="Navadno 3 4 2 2 3 2 2 2 3 2" xfId="28265"/>
    <cellStyle name="Navadno 3 4 2 2 3 2 2 2 4" xfId="18365"/>
    <cellStyle name="Navadno 3 4 2 2 3 2 2 2 5" xfId="30426"/>
    <cellStyle name="Navadno 3 4 2 2 3 2 2 2 6" xfId="32793"/>
    <cellStyle name="Navadno 3 4 2 2 3 2 2 3" xfId="4247"/>
    <cellStyle name="Navadno 3 4 2 2 3 2 2 3 2" xfId="8473"/>
    <cellStyle name="Navadno 3 4 2 2 3 2 2 3 2 2" xfId="22631"/>
    <cellStyle name="Navadno 3 4 2 2 3 2 2 3 3" xfId="12699"/>
    <cellStyle name="Navadno 3 4 2 2 3 2 2 3 3 2" xfId="26857"/>
    <cellStyle name="Navadno 3 4 2 2 3 2 2 3 4" xfId="16957"/>
    <cellStyle name="Navadno 3 4 2 2 3 2 2 3 5" xfId="29738"/>
    <cellStyle name="Navadno 3 4 2 2 3 2 2 3 6" xfId="32794"/>
    <cellStyle name="Navadno 3 4 2 2 3 2 2 4" xfId="2839"/>
    <cellStyle name="Navadno 3 4 2 2 3 2 2 4 2" xfId="19781"/>
    <cellStyle name="Navadno 3 4 2 2 3 2 2 5" xfId="7065"/>
    <cellStyle name="Navadno 3 4 2 2 3 2 2 5 2" xfId="21223"/>
    <cellStyle name="Navadno 3 4 2 2 3 2 2 6" xfId="11291"/>
    <cellStyle name="Navadno 3 4 2 2 3 2 2 6 2" xfId="25449"/>
    <cellStyle name="Navadno 3 4 2 2 3 2 2 7" xfId="15549"/>
    <cellStyle name="Navadno 3 4 2 2 3 2 2 8" xfId="29018"/>
    <cellStyle name="Navadno 3 4 2 2 3 2 2 9" xfId="31130"/>
    <cellStyle name="Navadno 3 4 2 2 3 2 3" xfId="4951"/>
    <cellStyle name="Navadno 3 4 2 2 3 2 3 2" xfId="9177"/>
    <cellStyle name="Navadno 3 4 2 2 3 2 3 2 2" xfId="23335"/>
    <cellStyle name="Navadno 3 4 2 2 3 2 3 3" xfId="13403"/>
    <cellStyle name="Navadno 3 4 2 2 3 2 3 3 2" xfId="27561"/>
    <cellStyle name="Navadno 3 4 2 2 3 2 3 4" xfId="17661"/>
    <cellStyle name="Navadno 3 4 2 2 3 2 3 5" xfId="30074"/>
    <cellStyle name="Navadno 3 4 2 2 3 2 3 6" xfId="32795"/>
    <cellStyle name="Navadno 3 4 2 2 3 2 4" xfId="3543"/>
    <cellStyle name="Navadno 3 4 2 2 3 2 4 2" xfId="7769"/>
    <cellStyle name="Navadno 3 4 2 2 3 2 4 2 2" xfId="21927"/>
    <cellStyle name="Navadno 3 4 2 2 3 2 4 3" xfId="11995"/>
    <cellStyle name="Navadno 3 4 2 2 3 2 4 3 2" xfId="26153"/>
    <cellStyle name="Navadno 3 4 2 2 3 2 4 4" xfId="16253"/>
    <cellStyle name="Navadno 3 4 2 2 3 2 4 5" xfId="29386"/>
    <cellStyle name="Navadno 3 4 2 2 3 2 4 6" xfId="32796"/>
    <cellStyle name="Navadno 3 4 2 2 3 2 5" xfId="2135"/>
    <cellStyle name="Navadno 3 4 2 2 3 2 5 2" xfId="19077"/>
    <cellStyle name="Navadno 3 4 2 2 3 2 6" xfId="6361"/>
    <cellStyle name="Navadno 3 4 2 2 3 2 6 2" xfId="20519"/>
    <cellStyle name="Navadno 3 4 2 2 3 2 7" xfId="10587"/>
    <cellStyle name="Navadno 3 4 2 2 3 2 7 2" xfId="24745"/>
    <cellStyle name="Navadno 3 4 2 2 3 2 8" xfId="14845"/>
    <cellStyle name="Navadno 3 4 2 2 3 2 9" xfId="28666"/>
    <cellStyle name="Navadno 3 4 2 2 3 3" xfId="1042"/>
    <cellStyle name="Navadno 3 4 2 2 3 3 10" xfId="32797"/>
    <cellStyle name="Navadno 3 4 2 2 3 3 2" xfId="5303"/>
    <cellStyle name="Navadno 3 4 2 2 3 3 2 2" xfId="9529"/>
    <cellStyle name="Navadno 3 4 2 2 3 3 2 2 2" xfId="23687"/>
    <cellStyle name="Navadno 3 4 2 2 3 3 2 3" xfId="13755"/>
    <cellStyle name="Navadno 3 4 2 2 3 3 2 3 2" xfId="27913"/>
    <cellStyle name="Navadno 3 4 2 2 3 3 2 4" xfId="18013"/>
    <cellStyle name="Navadno 3 4 2 2 3 3 2 5" xfId="30250"/>
    <cellStyle name="Navadno 3 4 2 2 3 3 2 6" xfId="32798"/>
    <cellStyle name="Navadno 3 4 2 2 3 3 3" xfId="3895"/>
    <cellStyle name="Navadno 3 4 2 2 3 3 3 2" xfId="8121"/>
    <cellStyle name="Navadno 3 4 2 2 3 3 3 2 2" xfId="22279"/>
    <cellStyle name="Navadno 3 4 2 2 3 3 3 3" xfId="12347"/>
    <cellStyle name="Navadno 3 4 2 2 3 3 3 3 2" xfId="26505"/>
    <cellStyle name="Navadno 3 4 2 2 3 3 3 4" xfId="16605"/>
    <cellStyle name="Navadno 3 4 2 2 3 3 3 5" xfId="29562"/>
    <cellStyle name="Navadno 3 4 2 2 3 3 3 6" xfId="32799"/>
    <cellStyle name="Navadno 3 4 2 2 3 3 4" xfId="2487"/>
    <cellStyle name="Navadno 3 4 2 2 3 3 4 2" xfId="19429"/>
    <cellStyle name="Navadno 3 4 2 2 3 3 5" xfId="6713"/>
    <cellStyle name="Navadno 3 4 2 2 3 3 5 2" xfId="20871"/>
    <cellStyle name="Navadno 3 4 2 2 3 3 6" xfId="10939"/>
    <cellStyle name="Navadno 3 4 2 2 3 3 6 2" xfId="25097"/>
    <cellStyle name="Navadno 3 4 2 2 3 3 7" xfId="15197"/>
    <cellStyle name="Navadno 3 4 2 2 3 3 8" xfId="28842"/>
    <cellStyle name="Navadno 3 4 2 2 3 3 9" xfId="30954"/>
    <cellStyle name="Navadno 3 4 2 2 3 4" xfId="4599"/>
    <cellStyle name="Navadno 3 4 2 2 3 4 2" xfId="8825"/>
    <cellStyle name="Navadno 3 4 2 2 3 4 2 2" xfId="22983"/>
    <cellStyle name="Navadno 3 4 2 2 3 4 3" xfId="13051"/>
    <cellStyle name="Navadno 3 4 2 2 3 4 3 2" xfId="27209"/>
    <cellStyle name="Navadno 3 4 2 2 3 4 4" xfId="17309"/>
    <cellStyle name="Navadno 3 4 2 2 3 4 5" xfId="29898"/>
    <cellStyle name="Navadno 3 4 2 2 3 4 6" xfId="32800"/>
    <cellStyle name="Navadno 3 4 2 2 3 5" xfId="3191"/>
    <cellStyle name="Navadno 3 4 2 2 3 5 2" xfId="7417"/>
    <cellStyle name="Navadno 3 4 2 2 3 5 2 2" xfId="21575"/>
    <cellStyle name="Navadno 3 4 2 2 3 5 3" xfId="11643"/>
    <cellStyle name="Navadno 3 4 2 2 3 5 3 2" xfId="25801"/>
    <cellStyle name="Navadno 3 4 2 2 3 5 4" xfId="15901"/>
    <cellStyle name="Navadno 3 4 2 2 3 5 5" xfId="29210"/>
    <cellStyle name="Navadno 3 4 2 2 3 5 6" xfId="32801"/>
    <cellStyle name="Navadno 3 4 2 2 3 6" xfId="1783"/>
    <cellStyle name="Navadno 3 4 2 2 3 6 2" xfId="18725"/>
    <cellStyle name="Navadno 3 4 2 2 3 7" xfId="6009"/>
    <cellStyle name="Navadno 3 4 2 2 3 7 2" xfId="20167"/>
    <cellStyle name="Navadno 3 4 2 2 3 8" xfId="10235"/>
    <cellStyle name="Navadno 3 4 2 2 3 8 2" xfId="24393"/>
    <cellStyle name="Navadno 3 4 2 2 3 9" xfId="14493"/>
    <cellStyle name="Navadno 3 4 2 2 4" xfId="487"/>
    <cellStyle name="Navadno 3 4 2 2 4 10" xfId="30675"/>
    <cellStyle name="Navadno 3 4 2 2 4 11" xfId="32802"/>
    <cellStyle name="Navadno 3 4 2 2 4 2" xfId="1191"/>
    <cellStyle name="Navadno 3 4 2 2 4 2 10" xfId="32803"/>
    <cellStyle name="Navadno 3 4 2 2 4 2 2" xfId="5452"/>
    <cellStyle name="Navadno 3 4 2 2 4 2 2 2" xfId="9678"/>
    <cellStyle name="Navadno 3 4 2 2 4 2 2 2 2" xfId="23836"/>
    <cellStyle name="Navadno 3 4 2 2 4 2 2 3" xfId="13904"/>
    <cellStyle name="Navadno 3 4 2 2 4 2 2 3 2" xfId="28062"/>
    <cellStyle name="Navadno 3 4 2 2 4 2 2 4" xfId="18162"/>
    <cellStyle name="Navadno 3 4 2 2 4 2 2 5" xfId="30323"/>
    <cellStyle name="Navadno 3 4 2 2 4 2 2 6" xfId="32804"/>
    <cellStyle name="Navadno 3 4 2 2 4 2 3" xfId="4044"/>
    <cellStyle name="Navadno 3 4 2 2 4 2 3 2" xfId="8270"/>
    <cellStyle name="Navadno 3 4 2 2 4 2 3 2 2" xfId="22428"/>
    <cellStyle name="Navadno 3 4 2 2 4 2 3 3" xfId="12496"/>
    <cellStyle name="Navadno 3 4 2 2 4 2 3 3 2" xfId="26654"/>
    <cellStyle name="Navadno 3 4 2 2 4 2 3 4" xfId="16754"/>
    <cellStyle name="Navadno 3 4 2 2 4 2 3 5" xfId="29635"/>
    <cellStyle name="Navadno 3 4 2 2 4 2 3 6" xfId="32805"/>
    <cellStyle name="Navadno 3 4 2 2 4 2 4" xfId="2636"/>
    <cellStyle name="Navadno 3 4 2 2 4 2 4 2" xfId="19578"/>
    <cellStyle name="Navadno 3 4 2 2 4 2 5" xfId="6862"/>
    <cellStyle name="Navadno 3 4 2 2 4 2 5 2" xfId="21020"/>
    <cellStyle name="Navadno 3 4 2 2 4 2 6" xfId="11088"/>
    <cellStyle name="Navadno 3 4 2 2 4 2 6 2" xfId="25246"/>
    <cellStyle name="Navadno 3 4 2 2 4 2 7" xfId="15346"/>
    <cellStyle name="Navadno 3 4 2 2 4 2 8" xfId="28915"/>
    <cellStyle name="Navadno 3 4 2 2 4 2 9" xfId="31027"/>
    <cellStyle name="Navadno 3 4 2 2 4 3" xfId="4748"/>
    <cellStyle name="Navadno 3 4 2 2 4 3 2" xfId="8974"/>
    <cellStyle name="Navadno 3 4 2 2 4 3 2 2" xfId="23132"/>
    <cellStyle name="Navadno 3 4 2 2 4 3 3" xfId="13200"/>
    <cellStyle name="Navadno 3 4 2 2 4 3 3 2" xfId="27358"/>
    <cellStyle name="Navadno 3 4 2 2 4 3 4" xfId="17458"/>
    <cellStyle name="Navadno 3 4 2 2 4 3 5" xfId="29971"/>
    <cellStyle name="Navadno 3 4 2 2 4 3 6" xfId="32806"/>
    <cellStyle name="Navadno 3 4 2 2 4 4" xfId="3340"/>
    <cellStyle name="Navadno 3 4 2 2 4 4 2" xfId="7566"/>
    <cellStyle name="Navadno 3 4 2 2 4 4 2 2" xfId="21724"/>
    <cellStyle name="Navadno 3 4 2 2 4 4 3" xfId="11792"/>
    <cellStyle name="Navadno 3 4 2 2 4 4 3 2" xfId="25950"/>
    <cellStyle name="Navadno 3 4 2 2 4 4 4" xfId="16050"/>
    <cellStyle name="Navadno 3 4 2 2 4 4 5" xfId="29283"/>
    <cellStyle name="Navadno 3 4 2 2 4 4 6" xfId="32807"/>
    <cellStyle name="Navadno 3 4 2 2 4 5" xfId="1932"/>
    <cellStyle name="Navadno 3 4 2 2 4 5 2" xfId="18874"/>
    <cellStyle name="Navadno 3 4 2 2 4 6" xfId="6158"/>
    <cellStyle name="Navadno 3 4 2 2 4 6 2" xfId="20316"/>
    <cellStyle name="Navadno 3 4 2 2 4 7" xfId="10384"/>
    <cellStyle name="Navadno 3 4 2 2 4 7 2" xfId="24542"/>
    <cellStyle name="Navadno 3 4 2 2 4 8" xfId="14642"/>
    <cellStyle name="Navadno 3 4 2 2 4 9" xfId="28563"/>
    <cellStyle name="Navadno 3 4 2 2 5" xfId="839"/>
    <cellStyle name="Navadno 3 4 2 2 5 10" xfId="32808"/>
    <cellStyle name="Navadno 3 4 2 2 5 2" xfId="5100"/>
    <cellStyle name="Navadno 3 4 2 2 5 2 2" xfId="9326"/>
    <cellStyle name="Navadno 3 4 2 2 5 2 2 2" xfId="23484"/>
    <cellStyle name="Navadno 3 4 2 2 5 2 3" xfId="13552"/>
    <cellStyle name="Navadno 3 4 2 2 5 2 3 2" xfId="27710"/>
    <cellStyle name="Navadno 3 4 2 2 5 2 4" xfId="17810"/>
    <cellStyle name="Navadno 3 4 2 2 5 2 5" xfId="30147"/>
    <cellStyle name="Navadno 3 4 2 2 5 2 6" xfId="32809"/>
    <cellStyle name="Navadno 3 4 2 2 5 3" xfId="3692"/>
    <cellStyle name="Navadno 3 4 2 2 5 3 2" xfId="7918"/>
    <cellStyle name="Navadno 3 4 2 2 5 3 2 2" xfId="22076"/>
    <cellStyle name="Navadno 3 4 2 2 5 3 3" xfId="12144"/>
    <cellStyle name="Navadno 3 4 2 2 5 3 3 2" xfId="26302"/>
    <cellStyle name="Navadno 3 4 2 2 5 3 4" xfId="16402"/>
    <cellStyle name="Navadno 3 4 2 2 5 3 5" xfId="29459"/>
    <cellStyle name="Navadno 3 4 2 2 5 3 6" xfId="32810"/>
    <cellStyle name="Navadno 3 4 2 2 5 4" xfId="2284"/>
    <cellStyle name="Navadno 3 4 2 2 5 4 2" xfId="19226"/>
    <cellStyle name="Navadno 3 4 2 2 5 5" xfId="6510"/>
    <cellStyle name="Navadno 3 4 2 2 5 5 2" xfId="20668"/>
    <cellStyle name="Navadno 3 4 2 2 5 6" xfId="10736"/>
    <cellStyle name="Navadno 3 4 2 2 5 6 2" xfId="24894"/>
    <cellStyle name="Navadno 3 4 2 2 5 7" xfId="14994"/>
    <cellStyle name="Navadno 3 4 2 2 5 8" xfId="28739"/>
    <cellStyle name="Navadno 3 4 2 2 5 9" xfId="30851"/>
    <cellStyle name="Navadno 3 4 2 2 6" xfId="4364"/>
    <cellStyle name="Navadno 3 4 2 2 6 2" xfId="8590"/>
    <cellStyle name="Navadno 3 4 2 2 6 2 2" xfId="22748"/>
    <cellStyle name="Navadno 3 4 2 2 6 3" xfId="12816"/>
    <cellStyle name="Navadno 3 4 2 2 6 3 2" xfId="26974"/>
    <cellStyle name="Navadno 3 4 2 2 6 4" xfId="17074"/>
    <cellStyle name="Navadno 3 4 2 2 6 5" xfId="29779"/>
    <cellStyle name="Navadno 3 4 2 2 6 6" xfId="32811"/>
    <cellStyle name="Navadno 3 4 2 2 7" xfId="2956"/>
    <cellStyle name="Navadno 3 4 2 2 7 2" xfId="7182"/>
    <cellStyle name="Navadno 3 4 2 2 7 2 2" xfId="21340"/>
    <cellStyle name="Navadno 3 4 2 2 7 3" xfId="11408"/>
    <cellStyle name="Navadno 3 4 2 2 7 3 2" xfId="25566"/>
    <cellStyle name="Navadno 3 4 2 2 7 4" xfId="15666"/>
    <cellStyle name="Navadno 3 4 2 2 7 5" xfId="29091"/>
    <cellStyle name="Navadno 3 4 2 2 7 6" xfId="32812"/>
    <cellStyle name="Navadno 3 4 2 2 8" xfId="1516"/>
    <cellStyle name="Navadno 3 4 2 2 8 2" xfId="18458"/>
    <cellStyle name="Navadno 3 4 2 2 9" xfId="5742"/>
    <cellStyle name="Navadno 3 4 2 2 9 2" xfId="19900"/>
    <cellStyle name="Navadno 3 4 2 3" xfId="134"/>
    <cellStyle name="Navadno 3 4 2 3 10" xfId="14290"/>
    <cellStyle name="Navadno 3 4 2 3 11" xfId="28387"/>
    <cellStyle name="Navadno 3 4 2 3 12" xfId="30499"/>
    <cellStyle name="Navadno 3 4 2 3 13" xfId="32813"/>
    <cellStyle name="Navadno 3 4 2 3 2" xfId="294"/>
    <cellStyle name="Navadno 3 4 2 3 2 10" xfId="28483"/>
    <cellStyle name="Navadno 3 4 2 3 2 11" xfId="30579"/>
    <cellStyle name="Navadno 3 4 2 3 2 12" xfId="32814"/>
    <cellStyle name="Navadno 3 4 2 3 2 2" xfId="647"/>
    <cellStyle name="Navadno 3 4 2 3 2 2 10" xfId="30755"/>
    <cellStyle name="Navadno 3 4 2 3 2 2 11" xfId="32815"/>
    <cellStyle name="Navadno 3 4 2 3 2 2 2" xfId="1351"/>
    <cellStyle name="Navadno 3 4 2 3 2 2 2 10" xfId="32816"/>
    <cellStyle name="Navadno 3 4 2 3 2 2 2 2" xfId="5612"/>
    <cellStyle name="Navadno 3 4 2 3 2 2 2 2 2" xfId="9838"/>
    <cellStyle name="Navadno 3 4 2 3 2 2 2 2 2 2" xfId="23996"/>
    <cellStyle name="Navadno 3 4 2 3 2 2 2 2 3" xfId="14064"/>
    <cellStyle name="Navadno 3 4 2 3 2 2 2 2 3 2" xfId="28222"/>
    <cellStyle name="Navadno 3 4 2 3 2 2 2 2 4" xfId="18322"/>
    <cellStyle name="Navadno 3 4 2 3 2 2 2 2 5" xfId="30403"/>
    <cellStyle name="Navadno 3 4 2 3 2 2 2 2 6" xfId="32817"/>
    <cellStyle name="Navadno 3 4 2 3 2 2 2 3" xfId="4204"/>
    <cellStyle name="Navadno 3 4 2 3 2 2 2 3 2" xfId="8430"/>
    <cellStyle name="Navadno 3 4 2 3 2 2 2 3 2 2" xfId="22588"/>
    <cellStyle name="Navadno 3 4 2 3 2 2 2 3 3" xfId="12656"/>
    <cellStyle name="Navadno 3 4 2 3 2 2 2 3 3 2" xfId="26814"/>
    <cellStyle name="Navadno 3 4 2 3 2 2 2 3 4" xfId="16914"/>
    <cellStyle name="Navadno 3 4 2 3 2 2 2 3 5" xfId="29715"/>
    <cellStyle name="Navadno 3 4 2 3 2 2 2 3 6" xfId="32818"/>
    <cellStyle name="Navadno 3 4 2 3 2 2 2 4" xfId="2796"/>
    <cellStyle name="Navadno 3 4 2 3 2 2 2 4 2" xfId="19738"/>
    <cellStyle name="Navadno 3 4 2 3 2 2 2 5" xfId="7022"/>
    <cellStyle name="Navadno 3 4 2 3 2 2 2 5 2" xfId="21180"/>
    <cellStyle name="Navadno 3 4 2 3 2 2 2 6" xfId="11248"/>
    <cellStyle name="Navadno 3 4 2 3 2 2 2 6 2" xfId="25406"/>
    <cellStyle name="Navadno 3 4 2 3 2 2 2 7" xfId="15506"/>
    <cellStyle name="Navadno 3 4 2 3 2 2 2 8" xfId="28995"/>
    <cellStyle name="Navadno 3 4 2 3 2 2 2 9" xfId="31107"/>
    <cellStyle name="Navadno 3 4 2 3 2 2 3" xfId="4908"/>
    <cellStyle name="Navadno 3 4 2 3 2 2 3 2" xfId="9134"/>
    <cellStyle name="Navadno 3 4 2 3 2 2 3 2 2" xfId="23292"/>
    <cellStyle name="Navadno 3 4 2 3 2 2 3 3" xfId="13360"/>
    <cellStyle name="Navadno 3 4 2 3 2 2 3 3 2" xfId="27518"/>
    <cellStyle name="Navadno 3 4 2 3 2 2 3 4" xfId="17618"/>
    <cellStyle name="Navadno 3 4 2 3 2 2 3 5" xfId="30051"/>
    <cellStyle name="Navadno 3 4 2 3 2 2 3 6" xfId="32819"/>
    <cellStyle name="Navadno 3 4 2 3 2 2 4" xfId="3500"/>
    <cellStyle name="Navadno 3 4 2 3 2 2 4 2" xfId="7726"/>
    <cellStyle name="Navadno 3 4 2 3 2 2 4 2 2" xfId="21884"/>
    <cellStyle name="Navadno 3 4 2 3 2 2 4 3" xfId="11952"/>
    <cellStyle name="Navadno 3 4 2 3 2 2 4 3 2" xfId="26110"/>
    <cellStyle name="Navadno 3 4 2 3 2 2 4 4" xfId="16210"/>
    <cellStyle name="Navadno 3 4 2 3 2 2 4 5" xfId="29363"/>
    <cellStyle name="Navadno 3 4 2 3 2 2 4 6" xfId="32820"/>
    <cellStyle name="Navadno 3 4 2 3 2 2 5" xfId="2092"/>
    <cellStyle name="Navadno 3 4 2 3 2 2 5 2" xfId="19034"/>
    <cellStyle name="Navadno 3 4 2 3 2 2 6" xfId="6318"/>
    <cellStyle name="Navadno 3 4 2 3 2 2 6 2" xfId="20476"/>
    <cellStyle name="Navadno 3 4 2 3 2 2 7" xfId="10544"/>
    <cellStyle name="Navadno 3 4 2 3 2 2 7 2" xfId="24702"/>
    <cellStyle name="Navadno 3 4 2 3 2 2 8" xfId="14802"/>
    <cellStyle name="Navadno 3 4 2 3 2 2 9" xfId="28643"/>
    <cellStyle name="Navadno 3 4 2 3 2 3" xfId="999"/>
    <cellStyle name="Navadno 3 4 2 3 2 3 10" xfId="32821"/>
    <cellStyle name="Navadno 3 4 2 3 2 3 2" xfId="5260"/>
    <cellStyle name="Navadno 3 4 2 3 2 3 2 2" xfId="9486"/>
    <cellStyle name="Navadno 3 4 2 3 2 3 2 2 2" xfId="23644"/>
    <cellStyle name="Navadno 3 4 2 3 2 3 2 3" xfId="13712"/>
    <cellStyle name="Navadno 3 4 2 3 2 3 2 3 2" xfId="27870"/>
    <cellStyle name="Navadno 3 4 2 3 2 3 2 4" xfId="17970"/>
    <cellStyle name="Navadno 3 4 2 3 2 3 2 5" xfId="30227"/>
    <cellStyle name="Navadno 3 4 2 3 2 3 2 6" xfId="32822"/>
    <cellStyle name="Navadno 3 4 2 3 2 3 3" xfId="3852"/>
    <cellStyle name="Navadno 3 4 2 3 2 3 3 2" xfId="8078"/>
    <cellStyle name="Navadno 3 4 2 3 2 3 3 2 2" xfId="22236"/>
    <cellStyle name="Navadno 3 4 2 3 2 3 3 3" xfId="12304"/>
    <cellStyle name="Navadno 3 4 2 3 2 3 3 3 2" xfId="26462"/>
    <cellStyle name="Navadno 3 4 2 3 2 3 3 4" xfId="16562"/>
    <cellStyle name="Navadno 3 4 2 3 2 3 3 5" xfId="29539"/>
    <cellStyle name="Navadno 3 4 2 3 2 3 3 6" xfId="32823"/>
    <cellStyle name="Navadno 3 4 2 3 2 3 4" xfId="2444"/>
    <cellStyle name="Navadno 3 4 2 3 2 3 4 2" xfId="19386"/>
    <cellStyle name="Navadno 3 4 2 3 2 3 5" xfId="6670"/>
    <cellStyle name="Navadno 3 4 2 3 2 3 5 2" xfId="20828"/>
    <cellStyle name="Navadno 3 4 2 3 2 3 6" xfId="10896"/>
    <cellStyle name="Navadno 3 4 2 3 2 3 6 2" xfId="25054"/>
    <cellStyle name="Navadno 3 4 2 3 2 3 7" xfId="15154"/>
    <cellStyle name="Navadno 3 4 2 3 2 3 8" xfId="28819"/>
    <cellStyle name="Navadno 3 4 2 3 2 3 9" xfId="30931"/>
    <cellStyle name="Navadno 3 4 2 3 2 4" xfId="4556"/>
    <cellStyle name="Navadno 3 4 2 3 2 4 2" xfId="8782"/>
    <cellStyle name="Navadno 3 4 2 3 2 4 2 2" xfId="22940"/>
    <cellStyle name="Navadno 3 4 2 3 2 4 3" xfId="13008"/>
    <cellStyle name="Navadno 3 4 2 3 2 4 3 2" xfId="27166"/>
    <cellStyle name="Navadno 3 4 2 3 2 4 4" xfId="17266"/>
    <cellStyle name="Navadno 3 4 2 3 2 4 5" xfId="29875"/>
    <cellStyle name="Navadno 3 4 2 3 2 4 6" xfId="32824"/>
    <cellStyle name="Navadno 3 4 2 3 2 5" xfId="3148"/>
    <cellStyle name="Navadno 3 4 2 3 2 5 2" xfId="7374"/>
    <cellStyle name="Navadno 3 4 2 3 2 5 2 2" xfId="21532"/>
    <cellStyle name="Navadno 3 4 2 3 2 5 3" xfId="11600"/>
    <cellStyle name="Navadno 3 4 2 3 2 5 3 2" xfId="25758"/>
    <cellStyle name="Navadno 3 4 2 3 2 5 4" xfId="15858"/>
    <cellStyle name="Navadno 3 4 2 3 2 5 5" xfId="29187"/>
    <cellStyle name="Navadno 3 4 2 3 2 5 6" xfId="32825"/>
    <cellStyle name="Navadno 3 4 2 3 2 6" xfId="1740"/>
    <cellStyle name="Navadno 3 4 2 3 2 6 2" xfId="18682"/>
    <cellStyle name="Navadno 3 4 2 3 2 7" xfId="5966"/>
    <cellStyle name="Navadno 3 4 2 3 2 7 2" xfId="20124"/>
    <cellStyle name="Navadno 3 4 2 3 2 8" xfId="10192"/>
    <cellStyle name="Navadno 3 4 2 3 2 8 2" xfId="24350"/>
    <cellStyle name="Navadno 3 4 2 3 2 9" xfId="14450"/>
    <cellStyle name="Navadno 3 4 2 3 3" xfId="519"/>
    <cellStyle name="Navadno 3 4 2 3 3 10" xfId="30691"/>
    <cellStyle name="Navadno 3 4 2 3 3 11" xfId="32826"/>
    <cellStyle name="Navadno 3 4 2 3 3 2" xfId="1223"/>
    <cellStyle name="Navadno 3 4 2 3 3 2 10" xfId="32827"/>
    <cellStyle name="Navadno 3 4 2 3 3 2 2" xfId="5484"/>
    <cellStyle name="Navadno 3 4 2 3 3 2 2 2" xfId="9710"/>
    <cellStyle name="Navadno 3 4 2 3 3 2 2 2 2" xfId="23868"/>
    <cellStyle name="Navadno 3 4 2 3 3 2 2 3" xfId="13936"/>
    <cellStyle name="Navadno 3 4 2 3 3 2 2 3 2" xfId="28094"/>
    <cellStyle name="Navadno 3 4 2 3 3 2 2 4" xfId="18194"/>
    <cellStyle name="Navadno 3 4 2 3 3 2 2 5" xfId="30339"/>
    <cellStyle name="Navadno 3 4 2 3 3 2 2 6" xfId="32828"/>
    <cellStyle name="Navadno 3 4 2 3 3 2 3" xfId="4076"/>
    <cellStyle name="Navadno 3 4 2 3 3 2 3 2" xfId="8302"/>
    <cellStyle name="Navadno 3 4 2 3 3 2 3 2 2" xfId="22460"/>
    <cellStyle name="Navadno 3 4 2 3 3 2 3 3" xfId="12528"/>
    <cellStyle name="Navadno 3 4 2 3 3 2 3 3 2" xfId="26686"/>
    <cellStyle name="Navadno 3 4 2 3 3 2 3 4" xfId="16786"/>
    <cellStyle name="Navadno 3 4 2 3 3 2 3 5" xfId="29651"/>
    <cellStyle name="Navadno 3 4 2 3 3 2 3 6" xfId="32829"/>
    <cellStyle name="Navadno 3 4 2 3 3 2 4" xfId="2668"/>
    <cellStyle name="Navadno 3 4 2 3 3 2 4 2" xfId="19610"/>
    <cellStyle name="Navadno 3 4 2 3 3 2 5" xfId="6894"/>
    <cellStyle name="Navadno 3 4 2 3 3 2 5 2" xfId="21052"/>
    <cellStyle name="Navadno 3 4 2 3 3 2 6" xfId="11120"/>
    <cellStyle name="Navadno 3 4 2 3 3 2 6 2" xfId="25278"/>
    <cellStyle name="Navadno 3 4 2 3 3 2 7" xfId="15378"/>
    <cellStyle name="Navadno 3 4 2 3 3 2 8" xfId="28931"/>
    <cellStyle name="Navadno 3 4 2 3 3 2 9" xfId="31043"/>
    <cellStyle name="Navadno 3 4 2 3 3 3" xfId="4780"/>
    <cellStyle name="Navadno 3 4 2 3 3 3 2" xfId="9006"/>
    <cellStyle name="Navadno 3 4 2 3 3 3 2 2" xfId="23164"/>
    <cellStyle name="Navadno 3 4 2 3 3 3 3" xfId="13232"/>
    <cellStyle name="Navadno 3 4 2 3 3 3 3 2" xfId="27390"/>
    <cellStyle name="Navadno 3 4 2 3 3 3 4" xfId="17490"/>
    <cellStyle name="Navadno 3 4 2 3 3 3 5" xfId="29987"/>
    <cellStyle name="Navadno 3 4 2 3 3 3 6" xfId="32830"/>
    <cellStyle name="Navadno 3 4 2 3 3 4" xfId="3372"/>
    <cellStyle name="Navadno 3 4 2 3 3 4 2" xfId="7598"/>
    <cellStyle name="Navadno 3 4 2 3 3 4 2 2" xfId="21756"/>
    <cellStyle name="Navadno 3 4 2 3 3 4 3" xfId="11824"/>
    <cellStyle name="Navadno 3 4 2 3 3 4 3 2" xfId="25982"/>
    <cellStyle name="Navadno 3 4 2 3 3 4 4" xfId="16082"/>
    <cellStyle name="Navadno 3 4 2 3 3 4 5" xfId="29299"/>
    <cellStyle name="Navadno 3 4 2 3 3 4 6" xfId="32831"/>
    <cellStyle name="Navadno 3 4 2 3 3 5" xfId="1964"/>
    <cellStyle name="Navadno 3 4 2 3 3 5 2" xfId="18906"/>
    <cellStyle name="Navadno 3 4 2 3 3 6" xfId="6190"/>
    <cellStyle name="Navadno 3 4 2 3 3 6 2" xfId="20348"/>
    <cellStyle name="Navadno 3 4 2 3 3 7" xfId="10416"/>
    <cellStyle name="Navadno 3 4 2 3 3 7 2" xfId="24574"/>
    <cellStyle name="Navadno 3 4 2 3 3 8" xfId="14674"/>
    <cellStyle name="Navadno 3 4 2 3 3 9" xfId="28579"/>
    <cellStyle name="Navadno 3 4 2 3 4" xfId="871"/>
    <cellStyle name="Navadno 3 4 2 3 4 10" xfId="32832"/>
    <cellStyle name="Navadno 3 4 2 3 4 2" xfId="5132"/>
    <cellStyle name="Navadno 3 4 2 3 4 2 2" xfId="9358"/>
    <cellStyle name="Navadno 3 4 2 3 4 2 2 2" xfId="23516"/>
    <cellStyle name="Navadno 3 4 2 3 4 2 3" xfId="13584"/>
    <cellStyle name="Navadno 3 4 2 3 4 2 3 2" xfId="27742"/>
    <cellStyle name="Navadno 3 4 2 3 4 2 4" xfId="17842"/>
    <cellStyle name="Navadno 3 4 2 3 4 2 5" xfId="30163"/>
    <cellStyle name="Navadno 3 4 2 3 4 2 6" xfId="32833"/>
    <cellStyle name="Navadno 3 4 2 3 4 3" xfId="3724"/>
    <cellStyle name="Navadno 3 4 2 3 4 3 2" xfId="7950"/>
    <cellStyle name="Navadno 3 4 2 3 4 3 2 2" xfId="22108"/>
    <cellStyle name="Navadno 3 4 2 3 4 3 3" xfId="12176"/>
    <cellStyle name="Navadno 3 4 2 3 4 3 3 2" xfId="26334"/>
    <cellStyle name="Navadno 3 4 2 3 4 3 4" xfId="16434"/>
    <cellStyle name="Navadno 3 4 2 3 4 3 5" xfId="29475"/>
    <cellStyle name="Navadno 3 4 2 3 4 3 6" xfId="32834"/>
    <cellStyle name="Navadno 3 4 2 3 4 4" xfId="2316"/>
    <cellStyle name="Navadno 3 4 2 3 4 4 2" xfId="19258"/>
    <cellStyle name="Navadno 3 4 2 3 4 5" xfId="6542"/>
    <cellStyle name="Navadno 3 4 2 3 4 5 2" xfId="20700"/>
    <cellStyle name="Navadno 3 4 2 3 4 6" xfId="10768"/>
    <cellStyle name="Navadno 3 4 2 3 4 6 2" xfId="24926"/>
    <cellStyle name="Navadno 3 4 2 3 4 7" xfId="15026"/>
    <cellStyle name="Navadno 3 4 2 3 4 8" xfId="28755"/>
    <cellStyle name="Navadno 3 4 2 3 4 9" xfId="30867"/>
    <cellStyle name="Navadno 3 4 2 3 5" xfId="4396"/>
    <cellStyle name="Navadno 3 4 2 3 5 2" xfId="8622"/>
    <cellStyle name="Navadno 3 4 2 3 5 2 2" xfId="22780"/>
    <cellStyle name="Navadno 3 4 2 3 5 3" xfId="12848"/>
    <cellStyle name="Navadno 3 4 2 3 5 3 2" xfId="27006"/>
    <cellStyle name="Navadno 3 4 2 3 5 4" xfId="17106"/>
    <cellStyle name="Navadno 3 4 2 3 5 5" xfId="29795"/>
    <cellStyle name="Navadno 3 4 2 3 5 6" xfId="32835"/>
    <cellStyle name="Navadno 3 4 2 3 6" xfId="2988"/>
    <cellStyle name="Navadno 3 4 2 3 6 2" xfId="7214"/>
    <cellStyle name="Navadno 3 4 2 3 6 2 2" xfId="21372"/>
    <cellStyle name="Navadno 3 4 2 3 6 3" xfId="11440"/>
    <cellStyle name="Navadno 3 4 2 3 6 3 2" xfId="25598"/>
    <cellStyle name="Navadno 3 4 2 3 6 4" xfId="15698"/>
    <cellStyle name="Navadno 3 4 2 3 6 5" xfId="29107"/>
    <cellStyle name="Navadno 3 4 2 3 6 6" xfId="32836"/>
    <cellStyle name="Navadno 3 4 2 3 7" xfId="1580"/>
    <cellStyle name="Navadno 3 4 2 3 7 2" xfId="18522"/>
    <cellStyle name="Navadno 3 4 2 3 8" xfId="5806"/>
    <cellStyle name="Navadno 3 4 2 3 8 2" xfId="19964"/>
    <cellStyle name="Navadno 3 4 2 3 9" xfId="10032"/>
    <cellStyle name="Navadno 3 4 2 3 9 2" xfId="24190"/>
    <cellStyle name="Navadno 3 4 2 4" xfId="64"/>
    <cellStyle name="Navadno 3 4 2 4 10" xfId="14258"/>
    <cellStyle name="Navadno 3 4 2 4 11" xfId="28355"/>
    <cellStyle name="Navadno 3 4 2 4 12" xfId="30467"/>
    <cellStyle name="Navadno 3 4 2 4 13" xfId="32837"/>
    <cellStyle name="Navadno 3 4 2 4 2" xfId="230"/>
    <cellStyle name="Navadno 3 4 2 4 2 10" xfId="28467"/>
    <cellStyle name="Navadno 3 4 2 4 2 11" xfId="30547"/>
    <cellStyle name="Navadno 3 4 2 4 2 12" xfId="32838"/>
    <cellStyle name="Navadno 3 4 2 4 2 2" xfId="583"/>
    <cellStyle name="Navadno 3 4 2 4 2 2 10" xfId="30723"/>
    <cellStyle name="Navadno 3 4 2 4 2 2 11" xfId="32839"/>
    <cellStyle name="Navadno 3 4 2 4 2 2 2" xfId="1287"/>
    <cellStyle name="Navadno 3 4 2 4 2 2 2 10" xfId="32840"/>
    <cellStyle name="Navadno 3 4 2 4 2 2 2 2" xfId="5548"/>
    <cellStyle name="Navadno 3 4 2 4 2 2 2 2 2" xfId="9774"/>
    <cellStyle name="Navadno 3 4 2 4 2 2 2 2 2 2" xfId="23932"/>
    <cellStyle name="Navadno 3 4 2 4 2 2 2 2 3" xfId="14000"/>
    <cellStyle name="Navadno 3 4 2 4 2 2 2 2 3 2" xfId="28158"/>
    <cellStyle name="Navadno 3 4 2 4 2 2 2 2 4" xfId="18258"/>
    <cellStyle name="Navadno 3 4 2 4 2 2 2 2 5" xfId="30371"/>
    <cellStyle name="Navadno 3 4 2 4 2 2 2 2 6" xfId="32841"/>
    <cellStyle name="Navadno 3 4 2 4 2 2 2 3" xfId="4140"/>
    <cellStyle name="Navadno 3 4 2 4 2 2 2 3 2" xfId="8366"/>
    <cellStyle name="Navadno 3 4 2 4 2 2 2 3 2 2" xfId="22524"/>
    <cellStyle name="Navadno 3 4 2 4 2 2 2 3 3" xfId="12592"/>
    <cellStyle name="Navadno 3 4 2 4 2 2 2 3 3 2" xfId="26750"/>
    <cellStyle name="Navadno 3 4 2 4 2 2 2 3 4" xfId="16850"/>
    <cellStyle name="Navadno 3 4 2 4 2 2 2 3 5" xfId="29683"/>
    <cellStyle name="Navadno 3 4 2 4 2 2 2 3 6" xfId="32842"/>
    <cellStyle name="Navadno 3 4 2 4 2 2 2 4" xfId="2732"/>
    <cellStyle name="Navadno 3 4 2 4 2 2 2 4 2" xfId="19674"/>
    <cellStyle name="Navadno 3 4 2 4 2 2 2 5" xfId="6958"/>
    <cellStyle name="Navadno 3 4 2 4 2 2 2 5 2" xfId="21116"/>
    <cellStyle name="Navadno 3 4 2 4 2 2 2 6" xfId="11184"/>
    <cellStyle name="Navadno 3 4 2 4 2 2 2 6 2" xfId="25342"/>
    <cellStyle name="Navadno 3 4 2 4 2 2 2 7" xfId="15442"/>
    <cellStyle name="Navadno 3 4 2 4 2 2 2 8" xfId="28963"/>
    <cellStyle name="Navadno 3 4 2 4 2 2 2 9" xfId="31075"/>
    <cellStyle name="Navadno 3 4 2 4 2 2 3" xfId="4844"/>
    <cellStyle name="Navadno 3 4 2 4 2 2 3 2" xfId="9070"/>
    <cellStyle name="Navadno 3 4 2 4 2 2 3 2 2" xfId="23228"/>
    <cellStyle name="Navadno 3 4 2 4 2 2 3 3" xfId="13296"/>
    <cellStyle name="Navadno 3 4 2 4 2 2 3 3 2" xfId="27454"/>
    <cellStyle name="Navadno 3 4 2 4 2 2 3 4" xfId="17554"/>
    <cellStyle name="Navadno 3 4 2 4 2 2 3 5" xfId="30019"/>
    <cellStyle name="Navadno 3 4 2 4 2 2 3 6" xfId="32843"/>
    <cellStyle name="Navadno 3 4 2 4 2 2 4" xfId="3436"/>
    <cellStyle name="Navadno 3 4 2 4 2 2 4 2" xfId="7662"/>
    <cellStyle name="Navadno 3 4 2 4 2 2 4 2 2" xfId="21820"/>
    <cellStyle name="Navadno 3 4 2 4 2 2 4 3" xfId="11888"/>
    <cellStyle name="Navadno 3 4 2 4 2 2 4 3 2" xfId="26046"/>
    <cellStyle name="Navadno 3 4 2 4 2 2 4 4" xfId="16146"/>
    <cellStyle name="Navadno 3 4 2 4 2 2 4 5" xfId="29331"/>
    <cellStyle name="Navadno 3 4 2 4 2 2 4 6" xfId="32844"/>
    <cellStyle name="Navadno 3 4 2 4 2 2 5" xfId="2028"/>
    <cellStyle name="Navadno 3 4 2 4 2 2 5 2" xfId="18970"/>
    <cellStyle name="Navadno 3 4 2 4 2 2 6" xfId="6254"/>
    <cellStyle name="Navadno 3 4 2 4 2 2 6 2" xfId="20412"/>
    <cellStyle name="Navadno 3 4 2 4 2 2 7" xfId="10480"/>
    <cellStyle name="Navadno 3 4 2 4 2 2 7 2" xfId="24638"/>
    <cellStyle name="Navadno 3 4 2 4 2 2 8" xfId="14738"/>
    <cellStyle name="Navadno 3 4 2 4 2 2 9" xfId="28611"/>
    <cellStyle name="Navadno 3 4 2 4 2 3" xfId="935"/>
    <cellStyle name="Navadno 3 4 2 4 2 3 10" xfId="32845"/>
    <cellStyle name="Navadno 3 4 2 4 2 3 2" xfId="5196"/>
    <cellStyle name="Navadno 3 4 2 4 2 3 2 2" xfId="9422"/>
    <cellStyle name="Navadno 3 4 2 4 2 3 2 2 2" xfId="23580"/>
    <cellStyle name="Navadno 3 4 2 4 2 3 2 3" xfId="13648"/>
    <cellStyle name="Navadno 3 4 2 4 2 3 2 3 2" xfId="27806"/>
    <cellStyle name="Navadno 3 4 2 4 2 3 2 4" xfId="17906"/>
    <cellStyle name="Navadno 3 4 2 4 2 3 2 5" xfId="30195"/>
    <cellStyle name="Navadno 3 4 2 4 2 3 2 6" xfId="32846"/>
    <cellStyle name="Navadno 3 4 2 4 2 3 3" xfId="3788"/>
    <cellStyle name="Navadno 3 4 2 4 2 3 3 2" xfId="8014"/>
    <cellStyle name="Navadno 3 4 2 4 2 3 3 2 2" xfId="22172"/>
    <cellStyle name="Navadno 3 4 2 4 2 3 3 3" xfId="12240"/>
    <cellStyle name="Navadno 3 4 2 4 2 3 3 3 2" xfId="26398"/>
    <cellStyle name="Navadno 3 4 2 4 2 3 3 4" xfId="16498"/>
    <cellStyle name="Navadno 3 4 2 4 2 3 3 5" xfId="29507"/>
    <cellStyle name="Navadno 3 4 2 4 2 3 3 6" xfId="32847"/>
    <cellStyle name="Navadno 3 4 2 4 2 3 4" xfId="2380"/>
    <cellStyle name="Navadno 3 4 2 4 2 3 4 2" xfId="19322"/>
    <cellStyle name="Navadno 3 4 2 4 2 3 5" xfId="6606"/>
    <cellStyle name="Navadno 3 4 2 4 2 3 5 2" xfId="20764"/>
    <cellStyle name="Navadno 3 4 2 4 2 3 6" xfId="10832"/>
    <cellStyle name="Navadno 3 4 2 4 2 3 6 2" xfId="24990"/>
    <cellStyle name="Navadno 3 4 2 4 2 3 7" xfId="15090"/>
    <cellStyle name="Navadno 3 4 2 4 2 3 8" xfId="28787"/>
    <cellStyle name="Navadno 3 4 2 4 2 3 9" xfId="30899"/>
    <cellStyle name="Navadno 3 4 2 4 2 4" xfId="4492"/>
    <cellStyle name="Navadno 3 4 2 4 2 4 2" xfId="8718"/>
    <cellStyle name="Navadno 3 4 2 4 2 4 2 2" xfId="22876"/>
    <cellStyle name="Navadno 3 4 2 4 2 4 3" xfId="12944"/>
    <cellStyle name="Navadno 3 4 2 4 2 4 3 2" xfId="27102"/>
    <cellStyle name="Navadno 3 4 2 4 2 4 4" xfId="17202"/>
    <cellStyle name="Navadno 3 4 2 4 2 4 5" xfId="29843"/>
    <cellStyle name="Navadno 3 4 2 4 2 4 6" xfId="32848"/>
    <cellStyle name="Navadno 3 4 2 4 2 5" xfId="3084"/>
    <cellStyle name="Navadno 3 4 2 4 2 5 2" xfId="7310"/>
    <cellStyle name="Navadno 3 4 2 4 2 5 2 2" xfId="21468"/>
    <cellStyle name="Navadno 3 4 2 4 2 5 3" xfId="11536"/>
    <cellStyle name="Navadno 3 4 2 4 2 5 3 2" xfId="25694"/>
    <cellStyle name="Navadno 3 4 2 4 2 5 4" xfId="15794"/>
    <cellStyle name="Navadno 3 4 2 4 2 5 5" xfId="29155"/>
    <cellStyle name="Navadno 3 4 2 4 2 5 6" xfId="32849"/>
    <cellStyle name="Navadno 3 4 2 4 2 6" xfId="1676"/>
    <cellStyle name="Navadno 3 4 2 4 2 6 2" xfId="18618"/>
    <cellStyle name="Navadno 3 4 2 4 2 7" xfId="5902"/>
    <cellStyle name="Navadno 3 4 2 4 2 7 2" xfId="20060"/>
    <cellStyle name="Navadno 3 4 2 4 2 8" xfId="10128"/>
    <cellStyle name="Navadno 3 4 2 4 2 8 2" xfId="24286"/>
    <cellStyle name="Navadno 3 4 2 4 2 9" xfId="14386"/>
    <cellStyle name="Navadno 3 4 2 4 3" xfId="455"/>
    <cellStyle name="Navadno 3 4 2 4 3 10" xfId="30659"/>
    <cellStyle name="Navadno 3 4 2 4 3 11" xfId="32850"/>
    <cellStyle name="Navadno 3 4 2 4 3 2" xfId="1159"/>
    <cellStyle name="Navadno 3 4 2 4 3 2 10" xfId="32851"/>
    <cellStyle name="Navadno 3 4 2 4 3 2 2" xfId="5420"/>
    <cellStyle name="Navadno 3 4 2 4 3 2 2 2" xfId="9646"/>
    <cellStyle name="Navadno 3 4 2 4 3 2 2 2 2" xfId="23804"/>
    <cellStyle name="Navadno 3 4 2 4 3 2 2 3" xfId="13872"/>
    <cellStyle name="Navadno 3 4 2 4 3 2 2 3 2" xfId="28030"/>
    <cellStyle name="Navadno 3 4 2 4 3 2 2 4" xfId="18130"/>
    <cellStyle name="Navadno 3 4 2 4 3 2 2 5" xfId="30307"/>
    <cellStyle name="Navadno 3 4 2 4 3 2 2 6" xfId="32852"/>
    <cellStyle name="Navadno 3 4 2 4 3 2 3" xfId="4012"/>
    <cellStyle name="Navadno 3 4 2 4 3 2 3 2" xfId="8238"/>
    <cellStyle name="Navadno 3 4 2 4 3 2 3 2 2" xfId="22396"/>
    <cellStyle name="Navadno 3 4 2 4 3 2 3 3" xfId="12464"/>
    <cellStyle name="Navadno 3 4 2 4 3 2 3 3 2" xfId="26622"/>
    <cellStyle name="Navadno 3 4 2 4 3 2 3 4" xfId="16722"/>
    <cellStyle name="Navadno 3 4 2 4 3 2 3 5" xfId="29619"/>
    <cellStyle name="Navadno 3 4 2 4 3 2 3 6" xfId="32853"/>
    <cellStyle name="Navadno 3 4 2 4 3 2 4" xfId="2604"/>
    <cellStyle name="Navadno 3 4 2 4 3 2 4 2" xfId="19546"/>
    <cellStyle name="Navadno 3 4 2 4 3 2 5" xfId="6830"/>
    <cellStyle name="Navadno 3 4 2 4 3 2 5 2" xfId="20988"/>
    <cellStyle name="Navadno 3 4 2 4 3 2 6" xfId="11056"/>
    <cellStyle name="Navadno 3 4 2 4 3 2 6 2" xfId="25214"/>
    <cellStyle name="Navadno 3 4 2 4 3 2 7" xfId="15314"/>
    <cellStyle name="Navadno 3 4 2 4 3 2 8" xfId="28899"/>
    <cellStyle name="Navadno 3 4 2 4 3 2 9" xfId="31011"/>
    <cellStyle name="Navadno 3 4 2 4 3 3" xfId="4716"/>
    <cellStyle name="Navadno 3 4 2 4 3 3 2" xfId="8942"/>
    <cellStyle name="Navadno 3 4 2 4 3 3 2 2" xfId="23100"/>
    <cellStyle name="Navadno 3 4 2 4 3 3 3" xfId="13168"/>
    <cellStyle name="Navadno 3 4 2 4 3 3 3 2" xfId="27326"/>
    <cellStyle name="Navadno 3 4 2 4 3 3 4" xfId="17426"/>
    <cellStyle name="Navadno 3 4 2 4 3 3 5" xfId="29955"/>
    <cellStyle name="Navadno 3 4 2 4 3 3 6" xfId="32854"/>
    <cellStyle name="Navadno 3 4 2 4 3 4" xfId="3308"/>
    <cellStyle name="Navadno 3 4 2 4 3 4 2" xfId="7534"/>
    <cellStyle name="Navadno 3 4 2 4 3 4 2 2" xfId="21692"/>
    <cellStyle name="Navadno 3 4 2 4 3 4 3" xfId="11760"/>
    <cellStyle name="Navadno 3 4 2 4 3 4 3 2" xfId="25918"/>
    <cellStyle name="Navadno 3 4 2 4 3 4 4" xfId="16018"/>
    <cellStyle name="Navadno 3 4 2 4 3 4 5" xfId="29267"/>
    <cellStyle name="Navadno 3 4 2 4 3 4 6" xfId="32855"/>
    <cellStyle name="Navadno 3 4 2 4 3 5" xfId="1900"/>
    <cellStyle name="Navadno 3 4 2 4 3 5 2" xfId="18842"/>
    <cellStyle name="Navadno 3 4 2 4 3 6" xfId="6126"/>
    <cellStyle name="Navadno 3 4 2 4 3 6 2" xfId="20284"/>
    <cellStyle name="Navadno 3 4 2 4 3 7" xfId="10352"/>
    <cellStyle name="Navadno 3 4 2 4 3 7 2" xfId="24510"/>
    <cellStyle name="Navadno 3 4 2 4 3 8" xfId="14610"/>
    <cellStyle name="Navadno 3 4 2 4 3 9" xfId="28547"/>
    <cellStyle name="Navadno 3 4 2 4 4" xfId="807"/>
    <cellStyle name="Navadno 3 4 2 4 4 10" xfId="32856"/>
    <cellStyle name="Navadno 3 4 2 4 4 2" xfId="5068"/>
    <cellStyle name="Navadno 3 4 2 4 4 2 2" xfId="9294"/>
    <cellStyle name="Navadno 3 4 2 4 4 2 2 2" xfId="23452"/>
    <cellStyle name="Navadno 3 4 2 4 4 2 3" xfId="13520"/>
    <cellStyle name="Navadno 3 4 2 4 4 2 3 2" xfId="27678"/>
    <cellStyle name="Navadno 3 4 2 4 4 2 4" xfId="17778"/>
    <cellStyle name="Navadno 3 4 2 4 4 2 5" xfId="30131"/>
    <cellStyle name="Navadno 3 4 2 4 4 2 6" xfId="32857"/>
    <cellStyle name="Navadno 3 4 2 4 4 3" xfId="3660"/>
    <cellStyle name="Navadno 3 4 2 4 4 3 2" xfId="7886"/>
    <cellStyle name="Navadno 3 4 2 4 4 3 2 2" xfId="22044"/>
    <cellStyle name="Navadno 3 4 2 4 4 3 3" xfId="12112"/>
    <cellStyle name="Navadno 3 4 2 4 4 3 3 2" xfId="26270"/>
    <cellStyle name="Navadno 3 4 2 4 4 3 4" xfId="16370"/>
    <cellStyle name="Navadno 3 4 2 4 4 3 5" xfId="29443"/>
    <cellStyle name="Navadno 3 4 2 4 4 3 6" xfId="32858"/>
    <cellStyle name="Navadno 3 4 2 4 4 4" xfId="2252"/>
    <cellStyle name="Navadno 3 4 2 4 4 4 2" xfId="19194"/>
    <cellStyle name="Navadno 3 4 2 4 4 5" xfId="6478"/>
    <cellStyle name="Navadno 3 4 2 4 4 5 2" xfId="20636"/>
    <cellStyle name="Navadno 3 4 2 4 4 6" xfId="10704"/>
    <cellStyle name="Navadno 3 4 2 4 4 6 2" xfId="24862"/>
    <cellStyle name="Navadno 3 4 2 4 4 7" xfId="14962"/>
    <cellStyle name="Navadno 3 4 2 4 4 8" xfId="28723"/>
    <cellStyle name="Navadno 3 4 2 4 4 9" xfId="30835"/>
    <cellStyle name="Navadno 3 4 2 4 5" xfId="4332"/>
    <cellStyle name="Navadno 3 4 2 4 5 2" xfId="8558"/>
    <cellStyle name="Navadno 3 4 2 4 5 2 2" xfId="22716"/>
    <cellStyle name="Navadno 3 4 2 4 5 3" xfId="12784"/>
    <cellStyle name="Navadno 3 4 2 4 5 3 2" xfId="26942"/>
    <cellStyle name="Navadno 3 4 2 4 5 4" xfId="17042"/>
    <cellStyle name="Navadno 3 4 2 4 5 5" xfId="29763"/>
    <cellStyle name="Navadno 3 4 2 4 5 6" xfId="32859"/>
    <cellStyle name="Navadno 3 4 2 4 6" xfId="2924"/>
    <cellStyle name="Navadno 3 4 2 4 6 2" xfId="7150"/>
    <cellStyle name="Navadno 3 4 2 4 6 2 2" xfId="21308"/>
    <cellStyle name="Navadno 3 4 2 4 6 3" xfId="11376"/>
    <cellStyle name="Navadno 3 4 2 4 6 3 2" xfId="25534"/>
    <cellStyle name="Navadno 3 4 2 4 6 4" xfId="15634"/>
    <cellStyle name="Navadno 3 4 2 4 6 5" xfId="29075"/>
    <cellStyle name="Navadno 3 4 2 4 6 6" xfId="32860"/>
    <cellStyle name="Navadno 3 4 2 4 7" xfId="1548"/>
    <cellStyle name="Navadno 3 4 2 4 7 2" xfId="18490"/>
    <cellStyle name="Navadno 3 4 2 4 8" xfId="5774"/>
    <cellStyle name="Navadno 3 4 2 4 8 2" xfId="19932"/>
    <cellStyle name="Navadno 3 4 2 4 9" xfId="10000"/>
    <cellStyle name="Navadno 3 4 2 4 9 2" xfId="24158"/>
    <cellStyle name="Navadno 3 4 2 5" xfId="166"/>
    <cellStyle name="Navadno 3 4 2 5 10" xfId="28435"/>
    <cellStyle name="Navadno 3 4 2 5 11" xfId="30515"/>
    <cellStyle name="Navadno 3 4 2 5 12" xfId="32861"/>
    <cellStyle name="Navadno 3 4 2 5 2" xfId="551"/>
    <cellStyle name="Navadno 3 4 2 5 2 10" xfId="30707"/>
    <cellStyle name="Navadno 3 4 2 5 2 11" xfId="32862"/>
    <cellStyle name="Navadno 3 4 2 5 2 2" xfId="1255"/>
    <cellStyle name="Navadno 3 4 2 5 2 2 10" xfId="32863"/>
    <cellStyle name="Navadno 3 4 2 5 2 2 2" xfId="5516"/>
    <cellStyle name="Navadno 3 4 2 5 2 2 2 2" xfId="9742"/>
    <cellStyle name="Navadno 3 4 2 5 2 2 2 2 2" xfId="23900"/>
    <cellStyle name="Navadno 3 4 2 5 2 2 2 3" xfId="13968"/>
    <cellStyle name="Navadno 3 4 2 5 2 2 2 3 2" xfId="28126"/>
    <cellStyle name="Navadno 3 4 2 5 2 2 2 4" xfId="18226"/>
    <cellStyle name="Navadno 3 4 2 5 2 2 2 5" xfId="30355"/>
    <cellStyle name="Navadno 3 4 2 5 2 2 2 6" xfId="32864"/>
    <cellStyle name="Navadno 3 4 2 5 2 2 3" xfId="4108"/>
    <cellStyle name="Navadno 3 4 2 5 2 2 3 2" xfId="8334"/>
    <cellStyle name="Navadno 3 4 2 5 2 2 3 2 2" xfId="22492"/>
    <cellStyle name="Navadno 3 4 2 5 2 2 3 3" xfId="12560"/>
    <cellStyle name="Navadno 3 4 2 5 2 2 3 3 2" xfId="26718"/>
    <cellStyle name="Navadno 3 4 2 5 2 2 3 4" xfId="16818"/>
    <cellStyle name="Navadno 3 4 2 5 2 2 3 5" xfId="29667"/>
    <cellStyle name="Navadno 3 4 2 5 2 2 3 6" xfId="32865"/>
    <cellStyle name="Navadno 3 4 2 5 2 2 4" xfId="2700"/>
    <cellStyle name="Navadno 3 4 2 5 2 2 4 2" xfId="19642"/>
    <cellStyle name="Navadno 3 4 2 5 2 2 5" xfId="6926"/>
    <cellStyle name="Navadno 3 4 2 5 2 2 5 2" xfId="21084"/>
    <cellStyle name="Navadno 3 4 2 5 2 2 6" xfId="11152"/>
    <cellStyle name="Navadno 3 4 2 5 2 2 6 2" xfId="25310"/>
    <cellStyle name="Navadno 3 4 2 5 2 2 7" xfId="15410"/>
    <cellStyle name="Navadno 3 4 2 5 2 2 8" xfId="28947"/>
    <cellStyle name="Navadno 3 4 2 5 2 2 9" xfId="31059"/>
    <cellStyle name="Navadno 3 4 2 5 2 3" xfId="4812"/>
    <cellStyle name="Navadno 3 4 2 5 2 3 2" xfId="9038"/>
    <cellStyle name="Navadno 3 4 2 5 2 3 2 2" xfId="23196"/>
    <cellStyle name="Navadno 3 4 2 5 2 3 3" xfId="13264"/>
    <cellStyle name="Navadno 3 4 2 5 2 3 3 2" xfId="27422"/>
    <cellStyle name="Navadno 3 4 2 5 2 3 4" xfId="17522"/>
    <cellStyle name="Navadno 3 4 2 5 2 3 5" xfId="30003"/>
    <cellStyle name="Navadno 3 4 2 5 2 3 6" xfId="32866"/>
    <cellStyle name="Navadno 3 4 2 5 2 4" xfId="3404"/>
    <cellStyle name="Navadno 3 4 2 5 2 4 2" xfId="7630"/>
    <cellStyle name="Navadno 3 4 2 5 2 4 2 2" xfId="21788"/>
    <cellStyle name="Navadno 3 4 2 5 2 4 3" xfId="11856"/>
    <cellStyle name="Navadno 3 4 2 5 2 4 3 2" xfId="26014"/>
    <cellStyle name="Navadno 3 4 2 5 2 4 4" xfId="16114"/>
    <cellStyle name="Navadno 3 4 2 5 2 4 5" xfId="29315"/>
    <cellStyle name="Navadno 3 4 2 5 2 4 6" xfId="32867"/>
    <cellStyle name="Navadno 3 4 2 5 2 5" xfId="1996"/>
    <cellStyle name="Navadno 3 4 2 5 2 5 2" xfId="18938"/>
    <cellStyle name="Navadno 3 4 2 5 2 6" xfId="6222"/>
    <cellStyle name="Navadno 3 4 2 5 2 6 2" xfId="20380"/>
    <cellStyle name="Navadno 3 4 2 5 2 7" xfId="10448"/>
    <cellStyle name="Navadno 3 4 2 5 2 7 2" xfId="24606"/>
    <cellStyle name="Navadno 3 4 2 5 2 8" xfId="14706"/>
    <cellStyle name="Navadno 3 4 2 5 2 9" xfId="28595"/>
    <cellStyle name="Navadno 3 4 2 5 3" xfId="903"/>
    <cellStyle name="Navadno 3 4 2 5 3 10" xfId="32868"/>
    <cellStyle name="Navadno 3 4 2 5 3 2" xfId="5164"/>
    <cellStyle name="Navadno 3 4 2 5 3 2 2" xfId="9390"/>
    <cellStyle name="Navadno 3 4 2 5 3 2 2 2" xfId="23548"/>
    <cellStyle name="Navadno 3 4 2 5 3 2 3" xfId="13616"/>
    <cellStyle name="Navadno 3 4 2 5 3 2 3 2" xfId="27774"/>
    <cellStyle name="Navadno 3 4 2 5 3 2 4" xfId="17874"/>
    <cellStyle name="Navadno 3 4 2 5 3 2 5" xfId="30179"/>
    <cellStyle name="Navadno 3 4 2 5 3 2 6" xfId="32869"/>
    <cellStyle name="Navadno 3 4 2 5 3 3" xfId="3756"/>
    <cellStyle name="Navadno 3 4 2 5 3 3 2" xfId="7982"/>
    <cellStyle name="Navadno 3 4 2 5 3 3 2 2" xfId="22140"/>
    <cellStyle name="Navadno 3 4 2 5 3 3 3" xfId="12208"/>
    <cellStyle name="Navadno 3 4 2 5 3 3 3 2" xfId="26366"/>
    <cellStyle name="Navadno 3 4 2 5 3 3 4" xfId="16466"/>
    <cellStyle name="Navadno 3 4 2 5 3 3 5" xfId="29491"/>
    <cellStyle name="Navadno 3 4 2 5 3 3 6" xfId="32870"/>
    <cellStyle name="Navadno 3 4 2 5 3 4" xfId="2348"/>
    <cellStyle name="Navadno 3 4 2 5 3 4 2" xfId="19290"/>
    <cellStyle name="Navadno 3 4 2 5 3 5" xfId="6574"/>
    <cellStyle name="Navadno 3 4 2 5 3 5 2" xfId="20732"/>
    <cellStyle name="Navadno 3 4 2 5 3 6" xfId="10800"/>
    <cellStyle name="Navadno 3 4 2 5 3 6 2" xfId="24958"/>
    <cellStyle name="Navadno 3 4 2 5 3 7" xfId="15058"/>
    <cellStyle name="Navadno 3 4 2 5 3 8" xfId="28771"/>
    <cellStyle name="Navadno 3 4 2 5 3 9" xfId="30883"/>
    <cellStyle name="Navadno 3 4 2 5 4" xfId="4428"/>
    <cellStyle name="Navadno 3 4 2 5 4 2" xfId="8654"/>
    <cellStyle name="Navadno 3 4 2 5 4 2 2" xfId="22812"/>
    <cellStyle name="Navadno 3 4 2 5 4 3" xfId="12880"/>
    <cellStyle name="Navadno 3 4 2 5 4 3 2" xfId="27038"/>
    <cellStyle name="Navadno 3 4 2 5 4 4" xfId="17138"/>
    <cellStyle name="Navadno 3 4 2 5 4 5" xfId="29811"/>
    <cellStyle name="Navadno 3 4 2 5 4 6" xfId="32871"/>
    <cellStyle name="Navadno 3 4 2 5 5" xfId="3020"/>
    <cellStyle name="Navadno 3 4 2 5 5 2" xfId="7246"/>
    <cellStyle name="Navadno 3 4 2 5 5 2 2" xfId="21404"/>
    <cellStyle name="Navadno 3 4 2 5 5 3" xfId="11472"/>
    <cellStyle name="Navadno 3 4 2 5 5 3 2" xfId="25630"/>
    <cellStyle name="Navadno 3 4 2 5 5 4" xfId="15730"/>
    <cellStyle name="Navadno 3 4 2 5 5 5" xfId="29123"/>
    <cellStyle name="Navadno 3 4 2 5 5 6" xfId="32872"/>
    <cellStyle name="Navadno 3 4 2 5 6" xfId="1612"/>
    <cellStyle name="Navadno 3 4 2 5 6 2" xfId="18554"/>
    <cellStyle name="Navadno 3 4 2 5 7" xfId="5838"/>
    <cellStyle name="Navadno 3 4 2 5 7 2" xfId="19996"/>
    <cellStyle name="Navadno 3 4 2 5 8" xfId="10064"/>
    <cellStyle name="Navadno 3 4 2 5 8 2" xfId="24222"/>
    <cellStyle name="Navadno 3 4 2 5 9" xfId="14322"/>
    <cellStyle name="Navadno 3 4 2 6" xfId="198"/>
    <cellStyle name="Navadno 3 4 2 6 10" xfId="28451"/>
    <cellStyle name="Navadno 3 4 2 6 11" xfId="30531"/>
    <cellStyle name="Navadno 3 4 2 6 12" xfId="32873"/>
    <cellStyle name="Navadno 3 4 2 6 2" xfId="423"/>
    <cellStyle name="Navadno 3 4 2 6 2 10" xfId="30643"/>
    <cellStyle name="Navadno 3 4 2 6 2 11" xfId="32874"/>
    <cellStyle name="Navadno 3 4 2 6 2 2" xfId="1127"/>
    <cellStyle name="Navadno 3 4 2 6 2 2 10" xfId="32875"/>
    <cellStyle name="Navadno 3 4 2 6 2 2 2" xfId="5388"/>
    <cellStyle name="Navadno 3 4 2 6 2 2 2 2" xfId="9614"/>
    <cellStyle name="Navadno 3 4 2 6 2 2 2 2 2" xfId="23772"/>
    <cellStyle name="Navadno 3 4 2 6 2 2 2 3" xfId="13840"/>
    <cellStyle name="Navadno 3 4 2 6 2 2 2 3 2" xfId="27998"/>
    <cellStyle name="Navadno 3 4 2 6 2 2 2 4" xfId="18098"/>
    <cellStyle name="Navadno 3 4 2 6 2 2 2 5" xfId="30291"/>
    <cellStyle name="Navadno 3 4 2 6 2 2 2 6" xfId="32876"/>
    <cellStyle name="Navadno 3 4 2 6 2 2 3" xfId="3980"/>
    <cellStyle name="Navadno 3 4 2 6 2 2 3 2" xfId="8206"/>
    <cellStyle name="Navadno 3 4 2 6 2 2 3 2 2" xfId="22364"/>
    <cellStyle name="Navadno 3 4 2 6 2 2 3 3" xfId="12432"/>
    <cellStyle name="Navadno 3 4 2 6 2 2 3 3 2" xfId="26590"/>
    <cellStyle name="Navadno 3 4 2 6 2 2 3 4" xfId="16690"/>
    <cellStyle name="Navadno 3 4 2 6 2 2 3 5" xfId="29603"/>
    <cellStyle name="Navadno 3 4 2 6 2 2 3 6" xfId="32877"/>
    <cellStyle name="Navadno 3 4 2 6 2 2 4" xfId="2572"/>
    <cellStyle name="Navadno 3 4 2 6 2 2 4 2" xfId="19514"/>
    <cellStyle name="Navadno 3 4 2 6 2 2 5" xfId="6798"/>
    <cellStyle name="Navadno 3 4 2 6 2 2 5 2" xfId="20956"/>
    <cellStyle name="Navadno 3 4 2 6 2 2 6" xfId="11024"/>
    <cellStyle name="Navadno 3 4 2 6 2 2 6 2" xfId="25182"/>
    <cellStyle name="Navadno 3 4 2 6 2 2 7" xfId="15282"/>
    <cellStyle name="Navadno 3 4 2 6 2 2 8" xfId="28883"/>
    <cellStyle name="Navadno 3 4 2 6 2 2 9" xfId="30995"/>
    <cellStyle name="Navadno 3 4 2 6 2 3" xfId="4684"/>
    <cellStyle name="Navadno 3 4 2 6 2 3 2" xfId="8910"/>
    <cellStyle name="Navadno 3 4 2 6 2 3 2 2" xfId="23068"/>
    <cellStyle name="Navadno 3 4 2 6 2 3 3" xfId="13136"/>
    <cellStyle name="Navadno 3 4 2 6 2 3 3 2" xfId="27294"/>
    <cellStyle name="Navadno 3 4 2 6 2 3 4" xfId="17394"/>
    <cellStyle name="Navadno 3 4 2 6 2 3 5" xfId="29939"/>
    <cellStyle name="Navadno 3 4 2 6 2 3 6" xfId="32878"/>
    <cellStyle name="Navadno 3 4 2 6 2 4" xfId="3276"/>
    <cellStyle name="Navadno 3 4 2 6 2 4 2" xfId="7502"/>
    <cellStyle name="Navadno 3 4 2 6 2 4 2 2" xfId="21660"/>
    <cellStyle name="Navadno 3 4 2 6 2 4 3" xfId="11728"/>
    <cellStyle name="Navadno 3 4 2 6 2 4 3 2" xfId="25886"/>
    <cellStyle name="Navadno 3 4 2 6 2 4 4" xfId="15986"/>
    <cellStyle name="Navadno 3 4 2 6 2 4 5" xfId="29251"/>
    <cellStyle name="Navadno 3 4 2 6 2 4 6" xfId="32879"/>
    <cellStyle name="Navadno 3 4 2 6 2 5" xfId="1868"/>
    <cellStyle name="Navadno 3 4 2 6 2 5 2" xfId="18810"/>
    <cellStyle name="Navadno 3 4 2 6 2 6" xfId="6094"/>
    <cellStyle name="Navadno 3 4 2 6 2 6 2" xfId="20252"/>
    <cellStyle name="Navadno 3 4 2 6 2 7" xfId="10320"/>
    <cellStyle name="Navadno 3 4 2 6 2 7 2" xfId="24478"/>
    <cellStyle name="Navadno 3 4 2 6 2 8" xfId="14578"/>
    <cellStyle name="Navadno 3 4 2 6 2 9" xfId="28531"/>
    <cellStyle name="Navadno 3 4 2 6 3" xfId="775"/>
    <cellStyle name="Navadno 3 4 2 6 3 10" xfId="32880"/>
    <cellStyle name="Navadno 3 4 2 6 3 2" xfId="5036"/>
    <cellStyle name="Navadno 3 4 2 6 3 2 2" xfId="9262"/>
    <cellStyle name="Navadno 3 4 2 6 3 2 2 2" xfId="23420"/>
    <cellStyle name="Navadno 3 4 2 6 3 2 3" xfId="13488"/>
    <cellStyle name="Navadno 3 4 2 6 3 2 3 2" xfId="27646"/>
    <cellStyle name="Navadno 3 4 2 6 3 2 4" xfId="17746"/>
    <cellStyle name="Navadno 3 4 2 6 3 2 5" xfId="30115"/>
    <cellStyle name="Navadno 3 4 2 6 3 2 6" xfId="32881"/>
    <cellStyle name="Navadno 3 4 2 6 3 3" xfId="3628"/>
    <cellStyle name="Navadno 3 4 2 6 3 3 2" xfId="7854"/>
    <cellStyle name="Navadno 3 4 2 6 3 3 2 2" xfId="22012"/>
    <cellStyle name="Navadno 3 4 2 6 3 3 3" xfId="12080"/>
    <cellStyle name="Navadno 3 4 2 6 3 3 3 2" xfId="26238"/>
    <cellStyle name="Navadno 3 4 2 6 3 3 4" xfId="16338"/>
    <cellStyle name="Navadno 3 4 2 6 3 3 5" xfId="29427"/>
    <cellStyle name="Navadno 3 4 2 6 3 3 6" xfId="32882"/>
    <cellStyle name="Navadno 3 4 2 6 3 4" xfId="2220"/>
    <cellStyle name="Navadno 3 4 2 6 3 4 2" xfId="19162"/>
    <cellStyle name="Navadno 3 4 2 6 3 5" xfId="6446"/>
    <cellStyle name="Navadno 3 4 2 6 3 5 2" xfId="20604"/>
    <cellStyle name="Navadno 3 4 2 6 3 6" xfId="10672"/>
    <cellStyle name="Navadno 3 4 2 6 3 6 2" xfId="24830"/>
    <cellStyle name="Navadno 3 4 2 6 3 7" xfId="14930"/>
    <cellStyle name="Navadno 3 4 2 6 3 8" xfId="28707"/>
    <cellStyle name="Navadno 3 4 2 6 3 9" xfId="30819"/>
    <cellStyle name="Navadno 3 4 2 6 4" xfId="4460"/>
    <cellStyle name="Navadno 3 4 2 6 4 2" xfId="8686"/>
    <cellStyle name="Navadno 3 4 2 6 4 2 2" xfId="22844"/>
    <cellStyle name="Navadno 3 4 2 6 4 3" xfId="12912"/>
    <cellStyle name="Navadno 3 4 2 6 4 3 2" xfId="27070"/>
    <cellStyle name="Navadno 3 4 2 6 4 4" xfId="17170"/>
    <cellStyle name="Navadno 3 4 2 6 4 5" xfId="29827"/>
    <cellStyle name="Navadno 3 4 2 6 4 6" xfId="32883"/>
    <cellStyle name="Navadno 3 4 2 6 5" xfId="3052"/>
    <cellStyle name="Navadno 3 4 2 6 5 2" xfId="7278"/>
    <cellStyle name="Navadno 3 4 2 6 5 2 2" xfId="21436"/>
    <cellStyle name="Navadno 3 4 2 6 5 3" xfId="11504"/>
    <cellStyle name="Navadno 3 4 2 6 5 3 2" xfId="25662"/>
    <cellStyle name="Navadno 3 4 2 6 5 4" xfId="15762"/>
    <cellStyle name="Navadno 3 4 2 6 5 5" xfId="29139"/>
    <cellStyle name="Navadno 3 4 2 6 5 6" xfId="32884"/>
    <cellStyle name="Navadno 3 4 2 6 6" xfId="1644"/>
    <cellStyle name="Navadno 3 4 2 6 6 2" xfId="18586"/>
    <cellStyle name="Navadno 3 4 2 6 7" xfId="5870"/>
    <cellStyle name="Navadno 3 4 2 6 7 2" xfId="20028"/>
    <cellStyle name="Navadno 3 4 2 6 8" xfId="10096"/>
    <cellStyle name="Navadno 3 4 2 6 8 2" xfId="24254"/>
    <cellStyle name="Navadno 3 4 2 6 9" xfId="14354"/>
    <cellStyle name="Navadno 3 4 2 7" xfId="341"/>
    <cellStyle name="Navadno 3 4 2 7 10" xfId="28495"/>
    <cellStyle name="Navadno 3 4 2 7 11" xfId="30604"/>
    <cellStyle name="Navadno 3 4 2 7 12" xfId="32885"/>
    <cellStyle name="Navadno 3 4 2 7 2" xfId="693"/>
    <cellStyle name="Navadno 3 4 2 7 2 10" xfId="30780"/>
    <cellStyle name="Navadno 3 4 2 7 2 11" xfId="32886"/>
    <cellStyle name="Navadno 3 4 2 7 2 2" xfId="1397"/>
    <cellStyle name="Navadno 3 4 2 7 2 2 10" xfId="32887"/>
    <cellStyle name="Navadno 3 4 2 7 2 2 2" xfId="5658"/>
    <cellStyle name="Navadno 3 4 2 7 2 2 2 2" xfId="9884"/>
    <cellStyle name="Navadno 3 4 2 7 2 2 2 2 2" xfId="24042"/>
    <cellStyle name="Navadno 3 4 2 7 2 2 2 3" xfId="14110"/>
    <cellStyle name="Navadno 3 4 2 7 2 2 2 3 2" xfId="28268"/>
    <cellStyle name="Navadno 3 4 2 7 2 2 2 4" xfId="18368"/>
    <cellStyle name="Navadno 3 4 2 7 2 2 2 5" xfId="30428"/>
    <cellStyle name="Navadno 3 4 2 7 2 2 2 6" xfId="32888"/>
    <cellStyle name="Navadno 3 4 2 7 2 2 3" xfId="4250"/>
    <cellStyle name="Navadno 3 4 2 7 2 2 3 2" xfId="8476"/>
    <cellStyle name="Navadno 3 4 2 7 2 2 3 2 2" xfId="22634"/>
    <cellStyle name="Navadno 3 4 2 7 2 2 3 3" xfId="12702"/>
    <cellStyle name="Navadno 3 4 2 7 2 2 3 3 2" xfId="26860"/>
    <cellStyle name="Navadno 3 4 2 7 2 2 3 4" xfId="16960"/>
    <cellStyle name="Navadno 3 4 2 7 2 2 3 5" xfId="29740"/>
    <cellStyle name="Navadno 3 4 2 7 2 2 3 6" xfId="32889"/>
    <cellStyle name="Navadno 3 4 2 7 2 2 4" xfId="2842"/>
    <cellStyle name="Navadno 3 4 2 7 2 2 4 2" xfId="19784"/>
    <cellStyle name="Navadno 3 4 2 7 2 2 5" xfId="7068"/>
    <cellStyle name="Navadno 3 4 2 7 2 2 5 2" xfId="21226"/>
    <cellStyle name="Navadno 3 4 2 7 2 2 6" xfId="11294"/>
    <cellStyle name="Navadno 3 4 2 7 2 2 6 2" xfId="25452"/>
    <cellStyle name="Navadno 3 4 2 7 2 2 7" xfId="15552"/>
    <cellStyle name="Navadno 3 4 2 7 2 2 8" xfId="29020"/>
    <cellStyle name="Navadno 3 4 2 7 2 2 9" xfId="31132"/>
    <cellStyle name="Navadno 3 4 2 7 2 3" xfId="4954"/>
    <cellStyle name="Navadno 3 4 2 7 2 3 2" xfId="9180"/>
    <cellStyle name="Navadno 3 4 2 7 2 3 2 2" xfId="23338"/>
    <cellStyle name="Navadno 3 4 2 7 2 3 3" xfId="13406"/>
    <cellStyle name="Navadno 3 4 2 7 2 3 3 2" xfId="27564"/>
    <cellStyle name="Navadno 3 4 2 7 2 3 4" xfId="17664"/>
    <cellStyle name="Navadno 3 4 2 7 2 3 5" xfId="30076"/>
    <cellStyle name="Navadno 3 4 2 7 2 3 6" xfId="32890"/>
    <cellStyle name="Navadno 3 4 2 7 2 4" xfId="3546"/>
    <cellStyle name="Navadno 3 4 2 7 2 4 2" xfId="7772"/>
    <cellStyle name="Navadno 3 4 2 7 2 4 2 2" xfId="21930"/>
    <cellStyle name="Navadno 3 4 2 7 2 4 3" xfId="11998"/>
    <cellStyle name="Navadno 3 4 2 7 2 4 3 2" xfId="26156"/>
    <cellStyle name="Navadno 3 4 2 7 2 4 4" xfId="16256"/>
    <cellStyle name="Navadno 3 4 2 7 2 4 5" xfId="29388"/>
    <cellStyle name="Navadno 3 4 2 7 2 4 6" xfId="32891"/>
    <cellStyle name="Navadno 3 4 2 7 2 5" xfId="2138"/>
    <cellStyle name="Navadno 3 4 2 7 2 5 2" xfId="19080"/>
    <cellStyle name="Navadno 3 4 2 7 2 6" xfId="6364"/>
    <cellStyle name="Navadno 3 4 2 7 2 6 2" xfId="20522"/>
    <cellStyle name="Navadno 3 4 2 7 2 7" xfId="10590"/>
    <cellStyle name="Navadno 3 4 2 7 2 7 2" xfId="24748"/>
    <cellStyle name="Navadno 3 4 2 7 2 8" xfId="14848"/>
    <cellStyle name="Navadno 3 4 2 7 2 9" xfId="28668"/>
    <cellStyle name="Navadno 3 4 2 7 3" xfId="1045"/>
    <cellStyle name="Navadno 3 4 2 7 3 10" xfId="32892"/>
    <cellStyle name="Navadno 3 4 2 7 3 2" xfId="5306"/>
    <cellStyle name="Navadno 3 4 2 7 3 2 2" xfId="9532"/>
    <cellStyle name="Navadno 3 4 2 7 3 2 2 2" xfId="23690"/>
    <cellStyle name="Navadno 3 4 2 7 3 2 3" xfId="13758"/>
    <cellStyle name="Navadno 3 4 2 7 3 2 3 2" xfId="27916"/>
    <cellStyle name="Navadno 3 4 2 7 3 2 4" xfId="18016"/>
    <cellStyle name="Navadno 3 4 2 7 3 2 5" xfId="30252"/>
    <cellStyle name="Navadno 3 4 2 7 3 2 6" xfId="32893"/>
    <cellStyle name="Navadno 3 4 2 7 3 3" xfId="3898"/>
    <cellStyle name="Navadno 3 4 2 7 3 3 2" xfId="8124"/>
    <cellStyle name="Navadno 3 4 2 7 3 3 2 2" xfId="22282"/>
    <cellStyle name="Navadno 3 4 2 7 3 3 3" xfId="12350"/>
    <cellStyle name="Navadno 3 4 2 7 3 3 3 2" xfId="26508"/>
    <cellStyle name="Navadno 3 4 2 7 3 3 4" xfId="16608"/>
    <cellStyle name="Navadno 3 4 2 7 3 3 5" xfId="29564"/>
    <cellStyle name="Navadno 3 4 2 7 3 3 6" xfId="32894"/>
    <cellStyle name="Navadno 3 4 2 7 3 4" xfId="2490"/>
    <cellStyle name="Navadno 3 4 2 7 3 4 2" xfId="19432"/>
    <cellStyle name="Navadno 3 4 2 7 3 5" xfId="6716"/>
    <cellStyle name="Navadno 3 4 2 7 3 5 2" xfId="20874"/>
    <cellStyle name="Navadno 3 4 2 7 3 6" xfId="10942"/>
    <cellStyle name="Navadno 3 4 2 7 3 6 2" xfId="25100"/>
    <cellStyle name="Navadno 3 4 2 7 3 7" xfId="15200"/>
    <cellStyle name="Navadno 3 4 2 7 3 8" xfId="28844"/>
    <cellStyle name="Navadno 3 4 2 7 3 9" xfId="30956"/>
    <cellStyle name="Navadno 3 4 2 7 4" xfId="4602"/>
    <cellStyle name="Navadno 3 4 2 7 4 2" xfId="8828"/>
    <cellStyle name="Navadno 3 4 2 7 4 2 2" xfId="22986"/>
    <cellStyle name="Navadno 3 4 2 7 4 3" xfId="13054"/>
    <cellStyle name="Navadno 3 4 2 7 4 3 2" xfId="27212"/>
    <cellStyle name="Navadno 3 4 2 7 4 4" xfId="17312"/>
    <cellStyle name="Navadno 3 4 2 7 4 5" xfId="29900"/>
    <cellStyle name="Navadno 3 4 2 7 4 6" xfId="32895"/>
    <cellStyle name="Navadno 3 4 2 7 5" xfId="3194"/>
    <cellStyle name="Navadno 3 4 2 7 5 2" xfId="7420"/>
    <cellStyle name="Navadno 3 4 2 7 5 2 2" xfId="21578"/>
    <cellStyle name="Navadno 3 4 2 7 5 3" xfId="11646"/>
    <cellStyle name="Navadno 3 4 2 7 5 3 2" xfId="25804"/>
    <cellStyle name="Navadno 3 4 2 7 5 4" xfId="15904"/>
    <cellStyle name="Navadno 3 4 2 7 5 5" xfId="29212"/>
    <cellStyle name="Navadno 3 4 2 7 5 6" xfId="32896"/>
    <cellStyle name="Navadno 3 4 2 7 6" xfId="1786"/>
    <cellStyle name="Navadno 3 4 2 7 6 2" xfId="18728"/>
    <cellStyle name="Navadno 3 4 2 7 7" xfId="6012"/>
    <cellStyle name="Navadno 3 4 2 7 7 2" xfId="20170"/>
    <cellStyle name="Navadno 3 4 2 7 8" xfId="10238"/>
    <cellStyle name="Navadno 3 4 2 7 8 2" xfId="24396"/>
    <cellStyle name="Navadno 3 4 2 7 9" xfId="14496"/>
    <cellStyle name="Navadno 3 4 2 8" xfId="391"/>
    <cellStyle name="Navadno 3 4 2 8 10" xfId="30627"/>
    <cellStyle name="Navadno 3 4 2 8 11" xfId="32897"/>
    <cellStyle name="Navadno 3 4 2 8 2" xfId="1095"/>
    <cellStyle name="Navadno 3 4 2 8 2 10" xfId="32898"/>
    <cellStyle name="Navadno 3 4 2 8 2 2" xfId="5356"/>
    <cellStyle name="Navadno 3 4 2 8 2 2 2" xfId="9582"/>
    <cellStyle name="Navadno 3 4 2 8 2 2 2 2" xfId="23740"/>
    <cellStyle name="Navadno 3 4 2 8 2 2 3" xfId="13808"/>
    <cellStyle name="Navadno 3 4 2 8 2 2 3 2" xfId="27966"/>
    <cellStyle name="Navadno 3 4 2 8 2 2 4" xfId="18066"/>
    <cellStyle name="Navadno 3 4 2 8 2 2 5" xfId="30275"/>
    <cellStyle name="Navadno 3 4 2 8 2 2 6" xfId="32899"/>
    <cellStyle name="Navadno 3 4 2 8 2 3" xfId="3948"/>
    <cellStyle name="Navadno 3 4 2 8 2 3 2" xfId="8174"/>
    <cellStyle name="Navadno 3 4 2 8 2 3 2 2" xfId="22332"/>
    <cellStyle name="Navadno 3 4 2 8 2 3 3" xfId="12400"/>
    <cellStyle name="Navadno 3 4 2 8 2 3 3 2" xfId="26558"/>
    <cellStyle name="Navadno 3 4 2 8 2 3 4" xfId="16658"/>
    <cellStyle name="Navadno 3 4 2 8 2 3 5" xfId="29587"/>
    <cellStyle name="Navadno 3 4 2 8 2 3 6" xfId="32900"/>
    <cellStyle name="Navadno 3 4 2 8 2 4" xfId="2540"/>
    <cellStyle name="Navadno 3 4 2 8 2 4 2" xfId="19482"/>
    <cellStyle name="Navadno 3 4 2 8 2 5" xfId="6766"/>
    <cellStyle name="Navadno 3 4 2 8 2 5 2" xfId="20924"/>
    <cellStyle name="Navadno 3 4 2 8 2 6" xfId="10992"/>
    <cellStyle name="Navadno 3 4 2 8 2 6 2" xfId="25150"/>
    <cellStyle name="Navadno 3 4 2 8 2 7" xfId="15250"/>
    <cellStyle name="Navadno 3 4 2 8 2 8" xfId="28867"/>
    <cellStyle name="Navadno 3 4 2 8 2 9" xfId="30979"/>
    <cellStyle name="Navadno 3 4 2 8 3" xfId="4652"/>
    <cellStyle name="Navadno 3 4 2 8 3 2" xfId="8878"/>
    <cellStyle name="Navadno 3 4 2 8 3 2 2" xfId="23036"/>
    <cellStyle name="Navadno 3 4 2 8 3 3" xfId="13104"/>
    <cellStyle name="Navadno 3 4 2 8 3 3 2" xfId="27262"/>
    <cellStyle name="Navadno 3 4 2 8 3 4" xfId="17362"/>
    <cellStyle name="Navadno 3 4 2 8 3 5" xfId="29923"/>
    <cellStyle name="Navadno 3 4 2 8 3 6" xfId="32901"/>
    <cellStyle name="Navadno 3 4 2 8 4" xfId="3244"/>
    <cellStyle name="Navadno 3 4 2 8 4 2" xfId="7470"/>
    <cellStyle name="Navadno 3 4 2 8 4 2 2" xfId="21628"/>
    <cellStyle name="Navadno 3 4 2 8 4 3" xfId="11696"/>
    <cellStyle name="Navadno 3 4 2 8 4 3 2" xfId="25854"/>
    <cellStyle name="Navadno 3 4 2 8 4 4" xfId="15954"/>
    <cellStyle name="Navadno 3 4 2 8 4 5" xfId="29235"/>
    <cellStyle name="Navadno 3 4 2 8 4 6" xfId="32902"/>
    <cellStyle name="Navadno 3 4 2 8 5" xfId="1836"/>
    <cellStyle name="Navadno 3 4 2 8 5 2" xfId="18778"/>
    <cellStyle name="Navadno 3 4 2 8 6" xfId="6062"/>
    <cellStyle name="Navadno 3 4 2 8 6 2" xfId="20220"/>
    <cellStyle name="Navadno 3 4 2 8 7" xfId="10288"/>
    <cellStyle name="Navadno 3 4 2 8 7 2" xfId="24446"/>
    <cellStyle name="Navadno 3 4 2 8 8" xfId="14546"/>
    <cellStyle name="Navadno 3 4 2 8 9" xfId="28515"/>
    <cellStyle name="Navadno 3 4 2 9" xfId="743"/>
    <cellStyle name="Navadno 3 4 2 9 10" xfId="32903"/>
    <cellStyle name="Navadno 3 4 2 9 2" xfId="5004"/>
    <cellStyle name="Navadno 3 4 2 9 2 2" xfId="9230"/>
    <cellStyle name="Navadno 3 4 2 9 2 2 2" xfId="23388"/>
    <cellStyle name="Navadno 3 4 2 9 2 3" xfId="13456"/>
    <cellStyle name="Navadno 3 4 2 9 2 3 2" xfId="27614"/>
    <cellStyle name="Navadno 3 4 2 9 2 4" xfId="17714"/>
    <cellStyle name="Navadno 3 4 2 9 2 5" xfId="30099"/>
    <cellStyle name="Navadno 3 4 2 9 2 6" xfId="32904"/>
    <cellStyle name="Navadno 3 4 2 9 3" xfId="3596"/>
    <cellStyle name="Navadno 3 4 2 9 3 2" xfId="7822"/>
    <cellStyle name="Navadno 3 4 2 9 3 2 2" xfId="21980"/>
    <cellStyle name="Navadno 3 4 2 9 3 3" xfId="12048"/>
    <cellStyle name="Navadno 3 4 2 9 3 3 2" xfId="26206"/>
    <cellStyle name="Navadno 3 4 2 9 3 4" xfId="16306"/>
    <cellStyle name="Navadno 3 4 2 9 3 5" xfId="29411"/>
    <cellStyle name="Navadno 3 4 2 9 3 6" xfId="32905"/>
    <cellStyle name="Navadno 3 4 2 9 4" xfId="2188"/>
    <cellStyle name="Navadno 3 4 2 9 4 2" xfId="19130"/>
    <cellStyle name="Navadno 3 4 2 9 5" xfId="6414"/>
    <cellStyle name="Navadno 3 4 2 9 5 2" xfId="20572"/>
    <cellStyle name="Navadno 3 4 2 9 6" xfId="10640"/>
    <cellStyle name="Navadno 3 4 2 9 6 2" xfId="24798"/>
    <cellStyle name="Navadno 3 4 2 9 7" xfId="14898"/>
    <cellStyle name="Navadno 3 4 2 9 8" xfId="28691"/>
    <cellStyle name="Navadno 3 4 2 9 9" xfId="30803"/>
    <cellStyle name="Navadno 3 4 20" xfId="32768"/>
    <cellStyle name="Navadno 3 4 3" xfId="86"/>
    <cellStyle name="Navadno 3 4 3 10" xfId="9952"/>
    <cellStyle name="Navadno 3 4 3 10 2" xfId="24110"/>
    <cellStyle name="Navadno 3 4 3 11" xfId="14210"/>
    <cellStyle name="Navadno 3 4 3 12" xfId="28363"/>
    <cellStyle name="Navadno 3 4 3 13" xfId="30475"/>
    <cellStyle name="Navadno 3 4 3 14" xfId="32906"/>
    <cellStyle name="Navadno 3 4 3 2" xfId="246"/>
    <cellStyle name="Navadno 3 4 3 2 10" xfId="28395"/>
    <cellStyle name="Navadno 3 4 3 2 11" xfId="30555"/>
    <cellStyle name="Navadno 3 4 3 2 12" xfId="32907"/>
    <cellStyle name="Navadno 3 4 3 2 2" xfId="599"/>
    <cellStyle name="Navadno 3 4 3 2 2 10" xfId="30731"/>
    <cellStyle name="Navadno 3 4 3 2 2 11" xfId="32908"/>
    <cellStyle name="Navadno 3 4 3 2 2 2" xfId="1303"/>
    <cellStyle name="Navadno 3 4 3 2 2 2 10" xfId="32909"/>
    <cellStyle name="Navadno 3 4 3 2 2 2 2" xfId="5564"/>
    <cellStyle name="Navadno 3 4 3 2 2 2 2 2" xfId="9790"/>
    <cellStyle name="Navadno 3 4 3 2 2 2 2 2 2" xfId="23948"/>
    <cellStyle name="Navadno 3 4 3 2 2 2 2 3" xfId="14016"/>
    <cellStyle name="Navadno 3 4 3 2 2 2 2 3 2" xfId="28174"/>
    <cellStyle name="Navadno 3 4 3 2 2 2 2 4" xfId="18274"/>
    <cellStyle name="Navadno 3 4 3 2 2 2 2 5" xfId="30379"/>
    <cellStyle name="Navadno 3 4 3 2 2 2 2 6" xfId="32910"/>
    <cellStyle name="Navadno 3 4 3 2 2 2 3" xfId="4156"/>
    <cellStyle name="Navadno 3 4 3 2 2 2 3 2" xfId="8382"/>
    <cellStyle name="Navadno 3 4 3 2 2 2 3 2 2" xfId="22540"/>
    <cellStyle name="Navadno 3 4 3 2 2 2 3 3" xfId="12608"/>
    <cellStyle name="Navadno 3 4 3 2 2 2 3 3 2" xfId="26766"/>
    <cellStyle name="Navadno 3 4 3 2 2 2 3 4" xfId="16866"/>
    <cellStyle name="Navadno 3 4 3 2 2 2 3 5" xfId="29691"/>
    <cellStyle name="Navadno 3 4 3 2 2 2 3 6" xfId="32911"/>
    <cellStyle name="Navadno 3 4 3 2 2 2 4" xfId="2748"/>
    <cellStyle name="Navadno 3 4 3 2 2 2 4 2" xfId="19690"/>
    <cellStyle name="Navadno 3 4 3 2 2 2 5" xfId="6974"/>
    <cellStyle name="Navadno 3 4 3 2 2 2 5 2" xfId="21132"/>
    <cellStyle name="Navadno 3 4 3 2 2 2 6" xfId="11200"/>
    <cellStyle name="Navadno 3 4 3 2 2 2 6 2" xfId="25358"/>
    <cellStyle name="Navadno 3 4 3 2 2 2 7" xfId="15458"/>
    <cellStyle name="Navadno 3 4 3 2 2 2 8" xfId="28971"/>
    <cellStyle name="Navadno 3 4 3 2 2 2 9" xfId="31083"/>
    <cellStyle name="Navadno 3 4 3 2 2 3" xfId="4860"/>
    <cellStyle name="Navadno 3 4 3 2 2 3 2" xfId="9086"/>
    <cellStyle name="Navadno 3 4 3 2 2 3 2 2" xfId="23244"/>
    <cellStyle name="Navadno 3 4 3 2 2 3 3" xfId="13312"/>
    <cellStyle name="Navadno 3 4 3 2 2 3 3 2" xfId="27470"/>
    <cellStyle name="Navadno 3 4 3 2 2 3 4" xfId="17570"/>
    <cellStyle name="Navadno 3 4 3 2 2 3 5" xfId="30027"/>
    <cellStyle name="Navadno 3 4 3 2 2 3 6" xfId="32912"/>
    <cellStyle name="Navadno 3 4 3 2 2 4" xfId="3452"/>
    <cellStyle name="Navadno 3 4 3 2 2 4 2" xfId="7678"/>
    <cellStyle name="Navadno 3 4 3 2 2 4 2 2" xfId="21836"/>
    <cellStyle name="Navadno 3 4 3 2 2 4 3" xfId="11904"/>
    <cellStyle name="Navadno 3 4 3 2 2 4 3 2" xfId="26062"/>
    <cellStyle name="Navadno 3 4 3 2 2 4 4" xfId="16162"/>
    <cellStyle name="Navadno 3 4 3 2 2 4 5" xfId="29339"/>
    <cellStyle name="Navadno 3 4 3 2 2 4 6" xfId="32913"/>
    <cellStyle name="Navadno 3 4 3 2 2 5" xfId="2044"/>
    <cellStyle name="Navadno 3 4 3 2 2 5 2" xfId="18986"/>
    <cellStyle name="Navadno 3 4 3 2 2 6" xfId="6270"/>
    <cellStyle name="Navadno 3 4 3 2 2 6 2" xfId="20428"/>
    <cellStyle name="Navadno 3 4 3 2 2 7" xfId="10496"/>
    <cellStyle name="Navadno 3 4 3 2 2 7 2" xfId="24654"/>
    <cellStyle name="Navadno 3 4 3 2 2 8" xfId="14754"/>
    <cellStyle name="Navadno 3 4 3 2 2 9" xfId="28619"/>
    <cellStyle name="Navadno 3 4 3 2 3" xfId="951"/>
    <cellStyle name="Navadno 3 4 3 2 3 10" xfId="32914"/>
    <cellStyle name="Navadno 3 4 3 2 3 2" xfId="5212"/>
    <cellStyle name="Navadno 3 4 3 2 3 2 2" xfId="9438"/>
    <cellStyle name="Navadno 3 4 3 2 3 2 2 2" xfId="23596"/>
    <cellStyle name="Navadno 3 4 3 2 3 2 3" xfId="13664"/>
    <cellStyle name="Navadno 3 4 3 2 3 2 3 2" xfId="27822"/>
    <cellStyle name="Navadno 3 4 3 2 3 2 4" xfId="17922"/>
    <cellStyle name="Navadno 3 4 3 2 3 2 5" xfId="30203"/>
    <cellStyle name="Navadno 3 4 3 2 3 2 6" xfId="32915"/>
    <cellStyle name="Navadno 3 4 3 2 3 3" xfId="3804"/>
    <cellStyle name="Navadno 3 4 3 2 3 3 2" xfId="8030"/>
    <cellStyle name="Navadno 3 4 3 2 3 3 2 2" xfId="22188"/>
    <cellStyle name="Navadno 3 4 3 2 3 3 3" xfId="12256"/>
    <cellStyle name="Navadno 3 4 3 2 3 3 3 2" xfId="26414"/>
    <cellStyle name="Navadno 3 4 3 2 3 3 4" xfId="16514"/>
    <cellStyle name="Navadno 3 4 3 2 3 3 5" xfId="29515"/>
    <cellStyle name="Navadno 3 4 3 2 3 3 6" xfId="32916"/>
    <cellStyle name="Navadno 3 4 3 2 3 4" xfId="2396"/>
    <cellStyle name="Navadno 3 4 3 2 3 4 2" xfId="19338"/>
    <cellStyle name="Navadno 3 4 3 2 3 5" xfId="6622"/>
    <cellStyle name="Navadno 3 4 3 2 3 5 2" xfId="20780"/>
    <cellStyle name="Navadno 3 4 3 2 3 6" xfId="10848"/>
    <cellStyle name="Navadno 3 4 3 2 3 6 2" xfId="25006"/>
    <cellStyle name="Navadno 3 4 3 2 3 7" xfId="15106"/>
    <cellStyle name="Navadno 3 4 3 2 3 8" xfId="28795"/>
    <cellStyle name="Navadno 3 4 3 2 3 9" xfId="30907"/>
    <cellStyle name="Navadno 3 4 3 2 4" xfId="4508"/>
    <cellStyle name="Navadno 3 4 3 2 4 2" xfId="8734"/>
    <cellStyle name="Navadno 3 4 3 2 4 2 2" xfId="22892"/>
    <cellStyle name="Navadno 3 4 3 2 4 3" xfId="12960"/>
    <cellStyle name="Navadno 3 4 3 2 4 3 2" xfId="27118"/>
    <cellStyle name="Navadno 3 4 3 2 4 4" xfId="17218"/>
    <cellStyle name="Navadno 3 4 3 2 4 5" xfId="29851"/>
    <cellStyle name="Navadno 3 4 3 2 4 6" xfId="32917"/>
    <cellStyle name="Navadno 3 4 3 2 5" xfId="3100"/>
    <cellStyle name="Navadno 3 4 3 2 5 2" xfId="7326"/>
    <cellStyle name="Navadno 3 4 3 2 5 2 2" xfId="21484"/>
    <cellStyle name="Navadno 3 4 3 2 5 3" xfId="11552"/>
    <cellStyle name="Navadno 3 4 3 2 5 3 2" xfId="25710"/>
    <cellStyle name="Navadno 3 4 3 2 5 4" xfId="15810"/>
    <cellStyle name="Navadno 3 4 3 2 5 5" xfId="29163"/>
    <cellStyle name="Navadno 3 4 3 2 5 6" xfId="32918"/>
    <cellStyle name="Navadno 3 4 3 2 6" xfId="1692"/>
    <cellStyle name="Navadno 3 4 3 2 6 2" xfId="18634"/>
    <cellStyle name="Navadno 3 4 3 2 7" xfId="5918"/>
    <cellStyle name="Navadno 3 4 3 2 7 2" xfId="20076"/>
    <cellStyle name="Navadno 3 4 3 2 8" xfId="10144"/>
    <cellStyle name="Navadno 3 4 3 2 8 2" xfId="24302"/>
    <cellStyle name="Navadno 3 4 3 2 9" xfId="14402"/>
    <cellStyle name="Navadno 3 4 3 3" xfId="340"/>
    <cellStyle name="Navadno 3 4 3 3 10" xfId="28419"/>
    <cellStyle name="Navadno 3 4 3 3 11" xfId="30603"/>
    <cellStyle name="Navadno 3 4 3 3 12" xfId="32919"/>
    <cellStyle name="Navadno 3 4 3 3 2" xfId="692"/>
    <cellStyle name="Navadno 3 4 3 3 2 10" xfId="30779"/>
    <cellStyle name="Navadno 3 4 3 3 2 11" xfId="32920"/>
    <cellStyle name="Navadno 3 4 3 3 2 2" xfId="1396"/>
    <cellStyle name="Navadno 3 4 3 3 2 2 10" xfId="32921"/>
    <cellStyle name="Navadno 3 4 3 3 2 2 2" xfId="5657"/>
    <cellStyle name="Navadno 3 4 3 3 2 2 2 2" xfId="9883"/>
    <cellStyle name="Navadno 3 4 3 3 2 2 2 2 2" xfId="24041"/>
    <cellStyle name="Navadno 3 4 3 3 2 2 2 3" xfId="14109"/>
    <cellStyle name="Navadno 3 4 3 3 2 2 2 3 2" xfId="28267"/>
    <cellStyle name="Navadno 3 4 3 3 2 2 2 4" xfId="18367"/>
    <cellStyle name="Navadno 3 4 3 3 2 2 2 5" xfId="30427"/>
    <cellStyle name="Navadno 3 4 3 3 2 2 2 6" xfId="32922"/>
    <cellStyle name="Navadno 3 4 3 3 2 2 3" xfId="4249"/>
    <cellStyle name="Navadno 3 4 3 3 2 2 3 2" xfId="8475"/>
    <cellStyle name="Navadno 3 4 3 3 2 2 3 2 2" xfId="22633"/>
    <cellStyle name="Navadno 3 4 3 3 2 2 3 3" xfId="12701"/>
    <cellStyle name="Navadno 3 4 3 3 2 2 3 3 2" xfId="26859"/>
    <cellStyle name="Navadno 3 4 3 3 2 2 3 4" xfId="16959"/>
    <cellStyle name="Navadno 3 4 3 3 2 2 3 5" xfId="29739"/>
    <cellStyle name="Navadno 3 4 3 3 2 2 3 6" xfId="32923"/>
    <cellStyle name="Navadno 3 4 3 3 2 2 4" xfId="2841"/>
    <cellStyle name="Navadno 3 4 3 3 2 2 4 2" xfId="19783"/>
    <cellStyle name="Navadno 3 4 3 3 2 2 5" xfId="7067"/>
    <cellStyle name="Navadno 3 4 3 3 2 2 5 2" xfId="21225"/>
    <cellStyle name="Navadno 3 4 3 3 2 2 6" xfId="11293"/>
    <cellStyle name="Navadno 3 4 3 3 2 2 6 2" xfId="25451"/>
    <cellStyle name="Navadno 3 4 3 3 2 2 7" xfId="15551"/>
    <cellStyle name="Navadno 3 4 3 3 2 2 8" xfId="29019"/>
    <cellStyle name="Navadno 3 4 3 3 2 2 9" xfId="31131"/>
    <cellStyle name="Navadno 3 4 3 3 2 3" xfId="4953"/>
    <cellStyle name="Navadno 3 4 3 3 2 3 2" xfId="9179"/>
    <cellStyle name="Navadno 3 4 3 3 2 3 2 2" xfId="23337"/>
    <cellStyle name="Navadno 3 4 3 3 2 3 3" xfId="13405"/>
    <cellStyle name="Navadno 3 4 3 3 2 3 3 2" xfId="27563"/>
    <cellStyle name="Navadno 3 4 3 3 2 3 4" xfId="17663"/>
    <cellStyle name="Navadno 3 4 3 3 2 3 5" xfId="30075"/>
    <cellStyle name="Navadno 3 4 3 3 2 3 6" xfId="32924"/>
    <cellStyle name="Navadno 3 4 3 3 2 4" xfId="3545"/>
    <cellStyle name="Navadno 3 4 3 3 2 4 2" xfId="7771"/>
    <cellStyle name="Navadno 3 4 3 3 2 4 2 2" xfId="21929"/>
    <cellStyle name="Navadno 3 4 3 3 2 4 3" xfId="11997"/>
    <cellStyle name="Navadno 3 4 3 3 2 4 3 2" xfId="26155"/>
    <cellStyle name="Navadno 3 4 3 3 2 4 4" xfId="16255"/>
    <cellStyle name="Navadno 3 4 3 3 2 4 5" xfId="29387"/>
    <cellStyle name="Navadno 3 4 3 3 2 4 6" xfId="32925"/>
    <cellStyle name="Navadno 3 4 3 3 2 5" xfId="2137"/>
    <cellStyle name="Navadno 3 4 3 3 2 5 2" xfId="19079"/>
    <cellStyle name="Navadno 3 4 3 3 2 6" xfId="6363"/>
    <cellStyle name="Navadno 3 4 3 3 2 6 2" xfId="20521"/>
    <cellStyle name="Navadno 3 4 3 3 2 7" xfId="10589"/>
    <cellStyle name="Navadno 3 4 3 3 2 7 2" xfId="24747"/>
    <cellStyle name="Navadno 3 4 3 3 2 8" xfId="14847"/>
    <cellStyle name="Navadno 3 4 3 3 2 9" xfId="28667"/>
    <cellStyle name="Navadno 3 4 3 3 3" xfId="1044"/>
    <cellStyle name="Navadno 3 4 3 3 3 10" xfId="32926"/>
    <cellStyle name="Navadno 3 4 3 3 3 2" xfId="5305"/>
    <cellStyle name="Navadno 3 4 3 3 3 2 2" xfId="9531"/>
    <cellStyle name="Navadno 3 4 3 3 3 2 2 2" xfId="23689"/>
    <cellStyle name="Navadno 3 4 3 3 3 2 3" xfId="13757"/>
    <cellStyle name="Navadno 3 4 3 3 3 2 3 2" xfId="27915"/>
    <cellStyle name="Navadno 3 4 3 3 3 2 4" xfId="18015"/>
    <cellStyle name="Navadno 3 4 3 3 3 2 5" xfId="30251"/>
    <cellStyle name="Navadno 3 4 3 3 3 2 6" xfId="32927"/>
    <cellStyle name="Navadno 3 4 3 3 3 3" xfId="3897"/>
    <cellStyle name="Navadno 3 4 3 3 3 3 2" xfId="8123"/>
    <cellStyle name="Navadno 3 4 3 3 3 3 2 2" xfId="22281"/>
    <cellStyle name="Navadno 3 4 3 3 3 3 3" xfId="12349"/>
    <cellStyle name="Navadno 3 4 3 3 3 3 3 2" xfId="26507"/>
    <cellStyle name="Navadno 3 4 3 3 3 3 4" xfId="16607"/>
    <cellStyle name="Navadno 3 4 3 3 3 3 5" xfId="29563"/>
    <cellStyle name="Navadno 3 4 3 3 3 3 6" xfId="32928"/>
    <cellStyle name="Navadno 3 4 3 3 3 4" xfId="2489"/>
    <cellStyle name="Navadno 3 4 3 3 3 4 2" xfId="19431"/>
    <cellStyle name="Navadno 3 4 3 3 3 5" xfId="6715"/>
    <cellStyle name="Navadno 3 4 3 3 3 5 2" xfId="20873"/>
    <cellStyle name="Navadno 3 4 3 3 3 6" xfId="10941"/>
    <cellStyle name="Navadno 3 4 3 3 3 6 2" xfId="25099"/>
    <cellStyle name="Navadno 3 4 3 3 3 7" xfId="15199"/>
    <cellStyle name="Navadno 3 4 3 3 3 8" xfId="28843"/>
    <cellStyle name="Navadno 3 4 3 3 3 9" xfId="30955"/>
    <cellStyle name="Navadno 3 4 3 3 4" xfId="4601"/>
    <cellStyle name="Navadno 3 4 3 3 4 2" xfId="8827"/>
    <cellStyle name="Navadno 3 4 3 3 4 2 2" xfId="22985"/>
    <cellStyle name="Navadno 3 4 3 3 4 3" xfId="13053"/>
    <cellStyle name="Navadno 3 4 3 3 4 3 2" xfId="27211"/>
    <cellStyle name="Navadno 3 4 3 3 4 4" xfId="17311"/>
    <cellStyle name="Navadno 3 4 3 3 4 5" xfId="29899"/>
    <cellStyle name="Navadno 3 4 3 3 4 6" xfId="32929"/>
    <cellStyle name="Navadno 3 4 3 3 5" xfId="3193"/>
    <cellStyle name="Navadno 3 4 3 3 5 2" xfId="7419"/>
    <cellStyle name="Navadno 3 4 3 3 5 2 2" xfId="21577"/>
    <cellStyle name="Navadno 3 4 3 3 5 3" xfId="11645"/>
    <cellStyle name="Navadno 3 4 3 3 5 3 2" xfId="25803"/>
    <cellStyle name="Navadno 3 4 3 3 5 4" xfId="15903"/>
    <cellStyle name="Navadno 3 4 3 3 5 5" xfId="29211"/>
    <cellStyle name="Navadno 3 4 3 3 5 6" xfId="32930"/>
    <cellStyle name="Navadno 3 4 3 3 6" xfId="1785"/>
    <cellStyle name="Navadno 3 4 3 3 6 2" xfId="18727"/>
    <cellStyle name="Navadno 3 4 3 3 7" xfId="6011"/>
    <cellStyle name="Navadno 3 4 3 3 7 2" xfId="20169"/>
    <cellStyle name="Navadno 3 4 3 3 8" xfId="10237"/>
    <cellStyle name="Navadno 3 4 3 3 8 2" xfId="24395"/>
    <cellStyle name="Navadno 3 4 3 3 9" xfId="14495"/>
    <cellStyle name="Navadno 3 4 3 4" xfId="471"/>
    <cellStyle name="Navadno 3 4 3 4 10" xfId="30667"/>
    <cellStyle name="Navadno 3 4 3 4 11" xfId="32931"/>
    <cellStyle name="Navadno 3 4 3 4 2" xfId="1175"/>
    <cellStyle name="Navadno 3 4 3 4 2 10" xfId="32932"/>
    <cellStyle name="Navadno 3 4 3 4 2 2" xfId="5436"/>
    <cellStyle name="Navadno 3 4 3 4 2 2 2" xfId="9662"/>
    <cellStyle name="Navadno 3 4 3 4 2 2 2 2" xfId="23820"/>
    <cellStyle name="Navadno 3 4 3 4 2 2 3" xfId="13888"/>
    <cellStyle name="Navadno 3 4 3 4 2 2 3 2" xfId="28046"/>
    <cellStyle name="Navadno 3 4 3 4 2 2 4" xfId="18146"/>
    <cellStyle name="Navadno 3 4 3 4 2 2 5" xfId="30315"/>
    <cellStyle name="Navadno 3 4 3 4 2 2 6" xfId="32933"/>
    <cellStyle name="Navadno 3 4 3 4 2 3" xfId="4028"/>
    <cellStyle name="Navadno 3 4 3 4 2 3 2" xfId="8254"/>
    <cellStyle name="Navadno 3 4 3 4 2 3 2 2" xfId="22412"/>
    <cellStyle name="Navadno 3 4 3 4 2 3 3" xfId="12480"/>
    <cellStyle name="Navadno 3 4 3 4 2 3 3 2" xfId="26638"/>
    <cellStyle name="Navadno 3 4 3 4 2 3 4" xfId="16738"/>
    <cellStyle name="Navadno 3 4 3 4 2 3 5" xfId="29627"/>
    <cellStyle name="Navadno 3 4 3 4 2 3 6" xfId="32934"/>
    <cellStyle name="Navadno 3 4 3 4 2 4" xfId="2620"/>
    <cellStyle name="Navadno 3 4 3 4 2 4 2" xfId="19562"/>
    <cellStyle name="Navadno 3 4 3 4 2 5" xfId="6846"/>
    <cellStyle name="Navadno 3 4 3 4 2 5 2" xfId="21004"/>
    <cellStyle name="Navadno 3 4 3 4 2 6" xfId="11072"/>
    <cellStyle name="Navadno 3 4 3 4 2 6 2" xfId="25230"/>
    <cellStyle name="Navadno 3 4 3 4 2 7" xfId="15330"/>
    <cellStyle name="Navadno 3 4 3 4 2 8" xfId="28907"/>
    <cellStyle name="Navadno 3 4 3 4 2 9" xfId="31019"/>
    <cellStyle name="Navadno 3 4 3 4 3" xfId="4732"/>
    <cellStyle name="Navadno 3 4 3 4 3 2" xfId="8958"/>
    <cellStyle name="Navadno 3 4 3 4 3 2 2" xfId="23116"/>
    <cellStyle name="Navadno 3 4 3 4 3 3" xfId="13184"/>
    <cellStyle name="Navadno 3 4 3 4 3 3 2" xfId="27342"/>
    <cellStyle name="Navadno 3 4 3 4 3 4" xfId="17442"/>
    <cellStyle name="Navadno 3 4 3 4 3 5" xfId="29963"/>
    <cellStyle name="Navadno 3 4 3 4 3 6" xfId="32935"/>
    <cellStyle name="Navadno 3 4 3 4 4" xfId="3324"/>
    <cellStyle name="Navadno 3 4 3 4 4 2" xfId="7550"/>
    <cellStyle name="Navadno 3 4 3 4 4 2 2" xfId="21708"/>
    <cellStyle name="Navadno 3 4 3 4 4 3" xfId="11776"/>
    <cellStyle name="Navadno 3 4 3 4 4 3 2" xfId="25934"/>
    <cellStyle name="Navadno 3 4 3 4 4 4" xfId="16034"/>
    <cellStyle name="Navadno 3 4 3 4 4 5" xfId="29275"/>
    <cellStyle name="Navadno 3 4 3 4 4 6" xfId="32936"/>
    <cellStyle name="Navadno 3 4 3 4 5" xfId="1916"/>
    <cellStyle name="Navadno 3 4 3 4 5 2" xfId="18858"/>
    <cellStyle name="Navadno 3 4 3 4 6" xfId="6142"/>
    <cellStyle name="Navadno 3 4 3 4 6 2" xfId="20300"/>
    <cellStyle name="Navadno 3 4 3 4 7" xfId="10368"/>
    <cellStyle name="Navadno 3 4 3 4 7 2" xfId="24526"/>
    <cellStyle name="Navadno 3 4 3 4 8" xfId="14626"/>
    <cellStyle name="Navadno 3 4 3 4 9" xfId="28555"/>
    <cellStyle name="Navadno 3 4 3 5" xfId="823"/>
    <cellStyle name="Navadno 3 4 3 5 10" xfId="32937"/>
    <cellStyle name="Navadno 3 4 3 5 2" xfId="5084"/>
    <cellStyle name="Navadno 3 4 3 5 2 2" xfId="9310"/>
    <cellStyle name="Navadno 3 4 3 5 2 2 2" xfId="23468"/>
    <cellStyle name="Navadno 3 4 3 5 2 3" xfId="13536"/>
    <cellStyle name="Navadno 3 4 3 5 2 3 2" xfId="27694"/>
    <cellStyle name="Navadno 3 4 3 5 2 4" xfId="17794"/>
    <cellStyle name="Navadno 3 4 3 5 2 5" xfId="30139"/>
    <cellStyle name="Navadno 3 4 3 5 2 6" xfId="32938"/>
    <cellStyle name="Navadno 3 4 3 5 3" xfId="3676"/>
    <cellStyle name="Navadno 3 4 3 5 3 2" xfId="7902"/>
    <cellStyle name="Navadno 3 4 3 5 3 2 2" xfId="22060"/>
    <cellStyle name="Navadno 3 4 3 5 3 3" xfId="12128"/>
    <cellStyle name="Navadno 3 4 3 5 3 3 2" xfId="26286"/>
    <cellStyle name="Navadno 3 4 3 5 3 4" xfId="16386"/>
    <cellStyle name="Navadno 3 4 3 5 3 5" xfId="29451"/>
    <cellStyle name="Navadno 3 4 3 5 3 6" xfId="32939"/>
    <cellStyle name="Navadno 3 4 3 5 4" xfId="2268"/>
    <cellStyle name="Navadno 3 4 3 5 4 2" xfId="19210"/>
    <cellStyle name="Navadno 3 4 3 5 5" xfId="6494"/>
    <cellStyle name="Navadno 3 4 3 5 5 2" xfId="20652"/>
    <cellStyle name="Navadno 3 4 3 5 6" xfId="10720"/>
    <cellStyle name="Navadno 3 4 3 5 6 2" xfId="24878"/>
    <cellStyle name="Navadno 3 4 3 5 7" xfId="14978"/>
    <cellStyle name="Navadno 3 4 3 5 8" xfId="28731"/>
    <cellStyle name="Navadno 3 4 3 5 9" xfId="30843"/>
    <cellStyle name="Navadno 3 4 3 6" xfId="4348"/>
    <cellStyle name="Navadno 3 4 3 6 2" xfId="8574"/>
    <cellStyle name="Navadno 3 4 3 6 2 2" xfId="22732"/>
    <cellStyle name="Navadno 3 4 3 6 3" xfId="12800"/>
    <cellStyle name="Navadno 3 4 3 6 3 2" xfId="26958"/>
    <cellStyle name="Navadno 3 4 3 6 4" xfId="17058"/>
    <cellStyle name="Navadno 3 4 3 6 5" xfId="29771"/>
    <cellStyle name="Navadno 3 4 3 6 6" xfId="32940"/>
    <cellStyle name="Navadno 3 4 3 7" xfId="2940"/>
    <cellStyle name="Navadno 3 4 3 7 2" xfId="7166"/>
    <cellStyle name="Navadno 3 4 3 7 2 2" xfId="21324"/>
    <cellStyle name="Navadno 3 4 3 7 3" xfId="11392"/>
    <cellStyle name="Navadno 3 4 3 7 3 2" xfId="25550"/>
    <cellStyle name="Navadno 3 4 3 7 4" xfId="15650"/>
    <cellStyle name="Navadno 3 4 3 7 5" xfId="29083"/>
    <cellStyle name="Navadno 3 4 3 7 6" xfId="32941"/>
    <cellStyle name="Navadno 3 4 3 8" xfId="1500"/>
    <cellStyle name="Navadno 3 4 3 8 2" xfId="18442"/>
    <cellStyle name="Navadno 3 4 3 9" xfId="5726"/>
    <cellStyle name="Navadno 3 4 3 9 2" xfId="19884"/>
    <cellStyle name="Navadno 3 4 4" xfId="118"/>
    <cellStyle name="Navadno 3 4 4 10" xfId="14274"/>
    <cellStyle name="Navadno 3 4 4 11" xfId="28379"/>
    <cellStyle name="Navadno 3 4 4 12" xfId="30491"/>
    <cellStyle name="Navadno 3 4 4 13" xfId="32942"/>
    <cellStyle name="Navadno 3 4 4 2" xfId="278"/>
    <cellStyle name="Navadno 3 4 4 2 10" xfId="28475"/>
    <cellStyle name="Navadno 3 4 4 2 11" xfId="30571"/>
    <cellStyle name="Navadno 3 4 4 2 12" xfId="32943"/>
    <cellStyle name="Navadno 3 4 4 2 2" xfId="631"/>
    <cellStyle name="Navadno 3 4 4 2 2 10" xfId="30747"/>
    <cellStyle name="Navadno 3 4 4 2 2 11" xfId="32944"/>
    <cellStyle name="Navadno 3 4 4 2 2 2" xfId="1335"/>
    <cellStyle name="Navadno 3 4 4 2 2 2 10" xfId="32945"/>
    <cellStyle name="Navadno 3 4 4 2 2 2 2" xfId="5596"/>
    <cellStyle name="Navadno 3 4 4 2 2 2 2 2" xfId="9822"/>
    <cellStyle name="Navadno 3 4 4 2 2 2 2 2 2" xfId="23980"/>
    <cellStyle name="Navadno 3 4 4 2 2 2 2 3" xfId="14048"/>
    <cellStyle name="Navadno 3 4 4 2 2 2 2 3 2" xfId="28206"/>
    <cellStyle name="Navadno 3 4 4 2 2 2 2 4" xfId="18306"/>
    <cellStyle name="Navadno 3 4 4 2 2 2 2 5" xfId="30395"/>
    <cellStyle name="Navadno 3 4 4 2 2 2 2 6" xfId="32946"/>
    <cellStyle name="Navadno 3 4 4 2 2 2 3" xfId="4188"/>
    <cellStyle name="Navadno 3 4 4 2 2 2 3 2" xfId="8414"/>
    <cellStyle name="Navadno 3 4 4 2 2 2 3 2 2" xfId="22572"/>
    <cellStyle name="Navadno 3 4 4 2 2 2 3 3" xfId="12640"/>
    <cellStyle name="Navadno 3 4 4 2 2 2 3 3 2" xfId="26798"/>
    <cellStyle name="Navadno 3 4 4 2 2 2 3 4" xfId="16898"/>
    <cellStyle name="Navadno 3 4 4 2 2 2 3 5" xfId="29707"/>
    <cellStyle name="Navadno 3 4 4 2 2 2 3 6" xfId="32947"/>
    <cellStyle name="Navadno 3 4 4 2 2 2 4" xfId="2780"/>
    <cellStyle name="Navadno 3 4 4 2 2 2 4 2" xfId="19722"/>
    <cellStyle name="Navadno 3 4 4 2 2 2 5" xfId="7006"/>
    <cellStyle name="Navadno 3 4 4 2 2 2 5 2" xfId="21164"/>
    <cellStyle name="Navadno 3 4 4 2 2 2 6" xfId="11232"/>
    <cellStyle name="Navadno 3 4 4 2 2 2 6 2" xfId="25390"/>
    <cellStyle name="Navadno 3 4 4 2 2 2 7" xfId="15490"/>
    <cellStyle name="Navadno 3 4 4 2 2 2 8" xfId="28987"/>
    <cellStyle name="Navadno 3 4 4 2 2 2 9" xfId="31099"/>
    <cellStyle name="Navadno 3 4 4 2 2 3" xfId="4892"/>
    <cellStyle name="Navadno 3 4 4 2 2 3 2" xfId="9118"/>
    <cellStyle name="Navadno 3 4 4 2 2 3 2 2" xfId="23276"/>
    <cellStyle name="Navadno 3 4 4 2 2 3 3" xfId="13344"/>
    <cellStyle name="Navadno 3 4 4 2 2 3 3 2" xfId="27502"/>
    <cellStyle name="Navadno 3 4 4 2 2 3 4" xfId="17602"/>
    <cellStyle name="Navadno 3 4 4 2 2 3 5" xfId="30043"/>
    <cellStyle name="Navadno 3 4 4 2 2 3 6" xfId="32948"/>
    <cellStyle name="Navadno 3 4 4 2 2 4" xfId="3484"/>
    <cellStyle name="Navadno 3 4 4 2 2 4 2" xfId="7710"/>
    <cellStyle name="Navadno 3 4 4 2 2 4 2 2" xfId="21868"/>
    <cellStyle name="Navadno 3 4 4 2 2 4 3" xfId="11936"/>
    <cellStyle name="Navadno 3 4 4 2 2 4 3 2" xfId="26094"/>
    <cellStyle name="Navadno 3 4 4 2 2 4 4" xfId="16194"/>
    <cellStyle name="Navadno 3 4 4 2 2 4 5" xfId="29355"/>
    <cellStyle name="Navadno 3 4 4 2 2 4 6" xfId="32949"/>
    <cellStyle name="Navadno 3 4 4 2 2 5" xfId="2076"/>
    <cellStyle name="Navadno 3 4 4 2 2 5 2" xfId="19018"/>
    <cellStyle name="Navadno 3 4 4 2 2 6" xfId="6302"/>
    <cellStyle name="Navadno 3 4 4 2 2 6 2" xfId="20460"/>
    <cellStyle name="Navadno 3 4 4 2 2 7" xfId="10528"/>
    <cellStyle name="Navadno 3 4 4 2 2 7 2" xfId="24686"/>
    <cellStyle name="Navadno 3 4 4 2 2 8" xfId="14786"/>
    <cellStyle name="Navadno 3 4 4 2 2 9" xfId="28635"/>
    <cellStyle name="Navadno 3 4 4 2 3" xfId="983"/>
    <cellStyle name="Navadno 3 4 4 2 3 10" xfId="32950"/>
    <cellStyle name="Navadno 3 4 4 2 3 2" xfId="5244"/>
    <cellStyle name="Navadno 3 4 4 2 3 2 2" xfId="9470"/>
    <cellStyle name="Navadno 3 4 4 2 3 2 2 2" xfId="23628"/>
    <cellStyle name="Navadno 3 4 4 2 3 2 3" xfId="13696"/>
    <cellStyle name="Navadno 3 4 4 2 3 2 3 2" xfId="27854"/>
    <cellStyle name="Navadno 3 4 4 2 3 2 4" xfId="17954"/>
    <cellStyle name="Navadno 3 4 4 2 3 2 5" xfId="30219"/>
    <cellStyle name="Navadno 3 4 4 2 3 2 6" xfId="32951"/>
    <cellStyle name="Navadno 3 4 4 2 3 3" xfId="3836"/>
    <cellStyle name="Navadno 3 4 4 2 3 3 2" xfId="8062"/>
    <cellStyle name="Navadno 3 4 4 2 3 3 2 2" xfId="22220"/>
    <cellStyle name="Navadno 3 4 4 2 3 3 3" xfId="12288"/>
    <cellStyle name="Navadno 3 4 4 2 3 3 3 2" xfId="26446"/>
    <cellStyle name="Navadno 3 4 4 2 3 3 4" xfId="16546"/>
    <cellStyle name="Navadno 3 4 4 2 3 3 5" xfId="29531"/>
    <cellStyle name="Navadno 3 4 4 2 3 3 6" xfId="32952"/>
    <cellStyle name="Navadno 3 4 4 2 3 4" xfId="2428"/>
    <cellStyle name="Navadno 3 4 4 2 3 4 2" xfId="19370"/>
    <cellStyle name="Navadno 3 4 4 2 3 5" xfId="6654"/>
    <cellStyle name="Navadno 3 4 4 2 3 5 2" xfId="20812"/>
    <cellStyle name="Navadno 3 4 4 2 3 6" xfId="10880"/>
    <cellStyle name="Navadno 3 4 4 2 3 6 2" xfId="25038"/>
    <cellStyle name="Navadno 3 4 4 2 3 7" xfId="15138"/>
    <cellStyle name="Navadno 3 4 4 2 3 8" xfId="28811"/>
    <cellStyle name="Navadno 3 4 4 2 3 9" xfId="30923"/>
    <cellStyle name="Navadno 3 4 4 2 4" xfId="4540"/>
    <cellStyle name="Navadno 3 4 4 2 4 2" xfId="8766"/>
    <cellStyle name="Navadno 3 4 4 2 4 2 2" xfId="22924"/>
    <cellStyle name="Navadno 3 4 4 2 4 3" xfId="12992"/>
    <cellStyle name="Navadno 3 4 4 2 4 3 2" xfId="27150"/>
    <cellStyle name="Navadno 3 4 4 2 4 4" xfId="17250"/>
    <cellStyle name="Navadno 3 4 4 2 4 5" xfId="29867"/>
    <cellStyle name="Navadno 3 4 4 2 4 6" xfId="32953"/>
    <cellStyle name="Navadno 3 4 4 2 5" xfId="3132"/>
    <cellStyle name="Navadno 3 4 4 2 5 2" xfId="7358"/>
    <cellStyle name="Navadno 3 4 4 2 5 2 2" xfId="21516"/>
    <cellStyle name="Navadno 3 4 4 2 5 3" xfId="11584"/>
    <cellStyle name="Navadno 3 4 4 2 5 3 2" xfId="25742"/>
    <cellStyle name="Navadno 3 4 4 2 5 4" xfId="15842"/>
    <cellStyle name="Navadno 3 4 4 2 5 5" xfId="29179"/>
    <cellStyle name="Navadno 3 4 4 2 5 6" xfId="32954"/>
    <cellStyle name="Navadno 3 4 4 2 6" xfId="1724"/>
    <cellStyle name="Navadno 3 4 4 2 6 2" xfId="18666"/>
    <cellStyle name="Navadno 3 4 4 2 7" xfId="5950"/>
    <cellStyle name="Navadno 3 4 4 2 7 2" xfId="20108"/>
    <cellStyle name="Navadno 3 4 4 2 8" xfId="10176"/>
    <cellStyle name="Navadno 3 4 4 2 8 2" xfId="24334"/>
    <cellStyle name="Navadno 3 4 4 2 9" xfId="14434"/>
    <cellStyle name="Navadno 3 4 4 3" xfId="503"/>
    <cellStyle name="Navadno 3 4 4 3 10" xfId="30683"/>
    <cellStyle name="Navadno 3 4 4 3 11" xfId="32955"/>
    <cellStyle name="Navadno 3 4 4 3 2" xfId="1207"/>
    <cellStyle name="Navadno 3 4 4 3 2 10" xfId="32956"/>
    <cellStyle name="Navadno 3 4 4 3 2 2" xfId="5468"/>
    <cellStyle name="Navadno 3 4 4 3 2 2 2" xfId="9694"/>
    <cellStyle name="Navadno 3 4 4 3 2 2 2 2" xfId="23852"/>
    <cellStyle name="Navadno 3 4 4 3 2 2 3" xfId="13920"/>
    <cellStyle name="Navadno 3 4 4 3 2 2 3 2" xfId="28078"/>
    <cellStyle name="Navadno 3 4 4 3 2 2 4" xfId="18178"/>
    <cellStyle name="Navadno 3 4 4 3 2 2 5" xfId="30331"/>
    <cellStyle name="Navadno 3 4 4 3 2 2 6" xfId="32957"/>
    <cellStyle name="Navadno 3 4 4 3 2 3" xfId="4060"/>
    <cellStyle name="Navadno 3 4 4 3 2 3 2" xfId="8286"/>
    <cellStyle name="Navadno 3 4 4 3 2 3 2 2" xfId="22444"/>
    <cellStyle name="Navadno 3 4 4 3 2 3 3" xfId="12512"/>
    <cellStyle name="Navadno 3 4 4 3 2 3 3 2" xfId="26670"/>
    <cellStyle name="Navadno 3 4 4 3 2 3 4" xfId="16770"/>
    <cellStyle name="Navadno 3 4 4 3 2 3 5" xfId="29643"/>
    <cellStyle name="Navadno 3 4 4 3 2 3 6" xfId="32958"/>
    <cellStyle name="Navadno 3 4 4 3 2 4" xfId="2652"/>
    <cellStyle name="Navadno 3 4 4 3 2 4 2" xfId="19594"/>
    <cellStyle name="Navadno 3 4 4 3 2 5" xfId="6878"/>
    <cellStyle name="Navadno 3 4 4 3 2 5 2" xfId="21036"/>
    <cellStyle name="Navadno 3 4 4 3 2 6" xfId="11104"/>
    <cellStyle name="Navadno 3 4 4 3 2 6 2" xfId="25262"/>
    <cellStyle name="Navadno 3 4 4 3 2 7" xfId="15362"/>
    <cellStyle name="Navadno 3 4 4 3 2 8" xfId="28923"/>
    <cellStyle name="Navadno 3 4 4 3 2 9" xfId="31035"/>
    <cellStyle name="Navadno 3 4 4 3 3" xfId="4764"/>
    <cellStyle name="Navadno 3 4 4 3 3 2" xfId="8990"/>
    <cellStyle name="Navadno 3 4 4 3 3 2 2" xfId="23148"/>
    <cellStyle name="Navadno 3 4 4 3 3 3" xfId="13216"/>
    <cellStyle name="Navadno 3 4 4 3 3 3 2" xfId="27374"/>
    <cellStyle name="Navadno 3 4 4 3 3 4" xfId="17474"/>
    <cellStyle name="Navadno 3 4 4 3 3 5" xfId="29979"/>
    <cellStyle name="Navadno 3 4 4 3 3 6" xfId="32959"/>
    <cellStyle name="Navadno 3 4 4 3 4" xfId="3356"/>
    <cellStyle name="Navadno 3 4 4 3 4 2" xfId="7582"/>
    <cellStyle name="Navadno 3 4 4 3 4 2 2" xfId="21740"/>
    <cellStyle name="Navadno 3 4 4 3 4 3" xfId="11808"/>
    <cellStyle name="Navadno 3 4 4 3 4 3 2" xfId="25966"/>
    <cellStyle name="Navadno 3 4 4 3 4 4" xfId="16066"/>
    <cellStyle name="Navadno 3 4 4 3 4 5" xfId="29291"/>
    <cellStyle name="Navadno 3 4 4 3 4 6" xfId="32960"/>
    <cellStyle name="Navadno 3 4 4 3 5" xfId="1948"/>
    <cellStyle name="Navadno 3 4 4 3 5 2" xfId="18890"/>
    <cellStyle name="Navadno 3 4 4 3 6" xfId="6174"/>
    <cellStyle name="Navadno 3 4 4 3 6 2" xfId="20332"/>
    <cellStyle name="Navadno 3 4 4 3 7" xfId="10400"/>
    <cellStyle name="Navadno 3 4 4 3 7 2" xfId="24558"/>
    <cellStyle name="Navadno 3 4 4 3 8" xfId="14658"/>
    <cellStyle name="Navadno 3 4 4 3 9" xfId="28571"/>
    <cellStyle name="Navadno 3 4 4 4" xfId="855"/>
    <cellStyle name="Navadno 3 4 4 4 10" xfId="32961"/>
    <cellStyle name="Navadno 3 4 4 4 2" xfId="5116"/>
    <cellStyle name="Navadno 3 4 4 4 2 2" xfId="9342"/>
    <cellStyle name="Navadno 3 4 4 4 2 2 2" xfId="23500"/>
    <cellStyle name="Navadno 3 4 4 4 2 3" xfId="13568"/>
    <cellStyle name="Navadno 3 4 4 4 2 3 2" xfId="27726"/>
    <cellStyle name="Navadno 3 4 4 4 2 4" xfId="17826"/>
    <cellStyle name="Navadno 3 4 4 4 2 5" xfId="30155"/>
    <cellStyle name="Navadno 3 4 4 4 2 6" xfId="32962"/>
    <cellStyle name="Navadno 3 4 4 4 3" xfId="3708"/>
    <cellStyle name="Navadno 3 4 4 4 3 2" xfId="7934"/>
    <cellStyle name="Navadno 3 4 4 4 3 2 2" xfId="22092"/>
    <cellStyle name="Navadno 3 4 4 4 3 3" xfId="12160"/>
    <cellStyle name="Navadno 3 4 4 4 3 3 2" xfId="26318"/>
    <cellStyle name="Navadno 3 4 4 4 3 4" xfId="16418"/>
    <cellStyle name="Navadno 3 4 4 4 3 5" xfId="29467"/>
    <cellStyle name="Navadno 3 4 4 4 3 6" xfId="32963"/>
    <cellStyle name="Navadno 3 4 4 4 4" xfId="2300"/>
    <cellStyle name="Navadno 3 4 4 4 4 2" xfId="19242"/>
    <cellStyle name="Navadno 3 4 4 4 5" xfId="6526"/>
    <cellStyle name="Navadno 3 4 4 4 5 2" xfId="20684"/>
    <cellStyle name="Navadno 3 4 4 4 6" xfId="10752"/>
    <cellStyle name="Navadno 3 4 4 4 6 2" xfId="24910"/>
    <cellStyle name="Navadno 3 4 4 4 7" xfId="15010"/>
    <cellStyle name="Navadno 3 4 4 4 8" xfId="28747"/>
    <cellStyle name="Navadno 3 4 4 4 9" xfId="30859"/>
    <cellStyle name="Navadno 3 4 4 5" xfId="4380"/>
    <cellStyle name="Navadno 3 4 4 5 2" xfId="8606"/>
    <cellStyle name="Navadno 3 4 4 5 2 2" xfId="22764"/>
    <cellStyle name="Navadno 3 4 4 5 3" xfId="12832"/>
    <cellStyle name="Navadno 3 4 4 5 3 2" xfId="26990"/>
    <cellStyle name="Navadno 3 4 4 5 4" xfId="17090"/>
    <cellStyle name="Navadno 3 4 4 5 5" xfId="29787"/>
    <cellStyle name="Navadno 3 4 4 5 6" xfId="32964"/>
    <cellStyle name="Navadno 3 4 4 6" xfId="2972"/>
    <cellStyle name="Navadno 3 4 4 6 2" xfId="7198"/>
    <cellStyle name="Navadno 3 4 4 6 2 2" xfId="21356"/>
    <cellStyle name="Navadno 3 4 4 6 3" xfId="11424"/>
    <cellStyle name="Navadno 3 4 4 6 3 2" xfId="25582"/>
    <cellStyle name="Navadno 3 4 4 6 4" xfId="15682"/>
    <cellStyle name="Navadno 3 4 4 6 5" xfId="29099"/>
    <cellStyle name="Navadno 3 4 4 6 6" xfId="32965"/>
    <cellStyle name="Navadno 3 4 4 7" xfId="1564"/>
    <cellStyle name="Navadno 3 4 4 7 2" xfId="18506"/>
    <cellStyle name="Navadno 3 4 4 8" xfId="5790"/>
    <cellStyle name="Navadno 3 4 4 8 2" xfId="19948"/>
    <cellStyle name="Navadno 3 4 4 9" xfId="10016"/>
    <cellStyle name="Navadno 3 4 4 9 2" xfId="24174"/>
    <cellStyle name="Navadno 3 4 5" xfId="48"/>
    <cellStyle name="Navadno 3 4 5 10" xfId="14242"/>
    <cellStyle name="Navadno 3 4 5 11" xfId="28347"/>
    <cellStyle name="Navadno 3 4 5 12" xfId="30459"/>
    <cellStyle name="Navadno 3 4 5 13" xfId="32966"/>
    <cellStyle name="Navadno 3 4 5 2" xfId="214"/>
    <cellStyle name="Navadno 3 4 5 2 10" xfId="28459"/>
    <cellStyle name="Navadno 3 4 5 2 11" xfId="30539"/>
    <cellStyle name="Navadno 3 4 5 2 12" xfId="32967"/>
    <cellStyle name="Navadno 3 4 5 2 2" xfId="567"/>
    <cellStyle name="Navadno 3 4 5 2 2 10" xfId="30715"/>
    <cellStyle name="Navadno 3 4 5 2 2 11" xfId="32968"/>
    <cellStyle name="Navadno 3 4 5 2 2 2" xfId="1271"/>
    <cellStyle name="Navadno 3 4 5 2 2 2 10" xfId="32969"/>
    <cellStyle name="Navadno 3 4 5 2 2 2 2" xfId="5532"/>
    <cellStyle name="Navadno 3 4 5 2 2 2 2 2" xfId="9758"/>
    <cellStyle name="Navadno 3 4 5 2 2 2 2 2 2" xfId="23916"/>
    <cellStyle name="Navadno 3 4 5 2 2 2 2 3" xfId="13984"/>
    <cellStyle name="Navadno 3 4 5 2 2 2 2 3 2" xfId="28142"/>
    <cellStyle name="Navadno 3 4 5 2 2 2 2 4" xfId="18242"/>
    <cellStyle name="Navadno 3 4 5 2 2 2 2 5" xfId="30363"/>
    <cellStyle name="Navadno 3 4 5 2 2 2 2 6" xfId="32970"/>
    <cellStyle name="Navadno 3 4 5 2 2 2 3" xfId="4124"/>
    <cellStyle name="Navadno 3 4 5 2 2 2 3 2" xfId="8350"/>
    <cellStyle name="Navadno 3 4 5 2 2 2 3 2 2" xfId="22508"/>
    <cellStyle name="Navadno 3 4 5 2 2 2 3 3" xfId="12576"/>
    <cellStyle name="Navadno 3 4 5 2 2 2 3 3 2" xfId="26734"/>
    <cellStyle name="Navadno 3 4 5 2 2 2 3 4" xfId="16834"/>
    <cellStyle name="Navadno 3 4 5 2 2 2 3 5" xfId="29675"/>
    <cellStyle name="Navadno 3 4 5 2 2 2 3 6" xfId="32971"/>
    <cellStyle name="Navadno 3 4 5 2 2 2 4" xfId="2716"/>
    <cellStyle name="Navadno 3 4 5 2 2 2 4 2" xfId="19658"/>
    <cellStyle name="Navadno 3 4 5 2 2 2 5" xfId="6942"/>
    <cellStyle name="Navadno 3 4 5 2 2 2 5 2" xfId="21100"/>
    <cellStyle name="Navadno 3 4 5 2 2 2 6" xfId="11168"/>
    <cellStyle name="Navadno 3 4 5 2 2 2 6 2" xfId="25326"/>
    <cellStyle name="Navadno 3 4 5 2 2 2 7" xfId="15426"/>
    <cellStyle name="Navadno 3 4 5 2 2 2 8" xfId="28955"/>
    <cellStyle name="Navadno 3 4 5 2 2 2 9" xfId="31067"/>
    <cellStyle name="Navadno 3 4 5 2 2 3" xfId="4828"/>
    <cellStyle name="Navadno 3 4 5 2 2 3 2" xfId="9054"/>
    <cellStyle name="Navadno 3 4 5 2 2 3 2 2" xfId="23212"/>
    <cellStyle name="Navadno 3 4 5 2 2 3 3" xfId="13280"/>
    <cellStyle name="Navadno 3 4 5 2 2 3 3 2" xfId="27438"/>
    <cellStyle name="Navadno 3 4 5 2 2 3 4" xfId="17538"/>
    <cellStyle name="Navadno 3 4 5 2 2 3 5" xfId="30011"/>
    <cellStyle name="Navadno 3 4 5 2 2 3 6" xfId="32972"/>
    <cellStyle name="Navadno 3 4 5 2 2 4" xfId="3420"/>
    <cellStyle name="Navadno 3 4 5 2 2 4 2" xfId="7646"/>
    <cellStyle name="Navadno 3 4 5 2 2 4 2 2" xfId="21804"/>
    <cellStyle name="Navadno 3 4 5 2 2 4 3" xfId="11872"/>
    <cellStyle name="Navadno 3 4 5 2 2 4 3 2" xfId="26030"/>
    <cellStyle name="Navadno 3 4 5 2 2 4 4" xfId="16130"/>
    <cellStyle name="Navadno 3 4 5 2 2 4 5" xfId="29323"/>
    <cellStyle name="Navadno 3 4 5 2 2 4 6" xfId="32973"/>
    <cellStyle name="Navadno 3 4 5 2 2 5" xfId="2012"/>
    <cellStyle name="Navadno 3 4 5 2 2 5 2" xfId="18954"/>
    <cellStyle name="Navadno 3 4 5 2 2 6" xfId="6238"/>
    <cellStyle name="Navadno 3 4 5 2 2 6 2" xfId="20396"/>
    <cellStyle name="Navadno 3 4 5 2 2 7" xfId="10464"/>
    <cellStyle name="Navadno 3 4 5 2 2 7 2" xfId="24622"/>
    <cellStyle name="Navadno 3 4 5 2 2 8" xfId="14722"/>
    <cellStyle name="Navadno 3 4 5 2 2 9" xfId="28603"/>
    <cellStyle name="Navadno 3 4 5 2 3" xfId="919"/>
    <cellStyle name="Navadno 3 4 5 2 3 10" xfId="32974"/>
    <cellStyle name="Navadno 3 4 5 2 3 2" xfId="5180"/>
    <cellStyle name="Navadno 3 4 5 2 3 2 2" xfId="9406"/>
    <cellStyle name="Navadno 3 4 5 2 3 2 2 2" xfId="23564"/>
    <cellStyle name="Navadno 3 4 5 2 3 2 3" xfId="13632"/>
    <cellStyle name="Navadno 3 4 5 2 3 2 3 2" xfId="27790"/>
    <cellStyle name="Navadno 3 4 5 2 3 2 4" xfId="17890"/>
    <cellStyle name="Navadno 3 4 5 2 3 2 5" xfId="30187"/>
    <cellStyle name="Navadno 3 4 5 2 3 2 6" xfId="32975"/>
    <cellStyle name="Navadno 3 4 5 2 3 3" xfId="3772"/>
    <cellStyle name="Navadno 3 4 5 2 3 3 2" xfId="7998"/>
    <cellStyle name="Navadno 3 4 5 2 3 3 2 2" xfId="22156"/>
    <cellStyle name="Navadno 3 4 5 2 3 3 3" xfId="12224"/>
    <cellStyle name="Navadno 3 4 5 2 3 3 3 2" xfId="26382"/>
    <cellStyle name="Navadno 3 4 5 2 3 3 4" xfId="16482"/>
    <cellStyle name="Navadno 3 4 5 2 3 3 5" xfId="29499"/>
    <cellStyle name="Navadno 3 4 5 2 3 3 6" xfId="32976"/>
    <cellStyle name="Navadno 3 4 5 2 3 4" xfId="2364"/>
    <cellStyle name="Navadno 3 4 5 2 3 4 2" xfId="19306"/>
    <cellStyle name="Navadno 3 4 5 2 3 5" xfId="6590"/>
    <cellStyle name="Navadno 3 4 5 2 3 5 2" xfId="20748"/>
    <cellStyle name="Navadno 3 4 5 2 3 6" xfId="10816"/>
    <cellStyle name="Navadno 3 4 5 2 3 6 2" xfId="24974"/>
    <cellStyle name="Navadno 3 4 5 2 3 7" xfId="15074"/>
    <cellStyle name="Navadno 3 4 5 2 3 8" xfId="28779"/>
    <cellStyle name="Navadno 3 4 5 2 3 9" xfId="30891"/>
    <cellStyle name="Navadno 3 4 5 2 4" xfId="4476"/>
    <cellStyle name="Navadno 3 4 5 2 4 2" xfId="8702"/>
    <cellStyle name="Navadno 3 4 5 2 4 2 2" xfId="22860"/>
    <cellStyle name="Navadno 3 4 5 2 4 3" xfId="12928"/>
    <cellStyle name="Navadno 3 4 5 2 4 3 2" xfId="27086"/>
    <cellStyle name="Navadno 3 4 5 2 4 4" xfId="17186"/>
    <cellStyle name="Navadno 3 4 5 2 4 5" xfId="29835"/>
    <cellStyle name="Navadno 3 4 5 2 4 6" xfId="32977"/>
    <cellStyle name="Navadno 3 4 5 2 5" xfId="3068"/>
    <cellStyle name="Navadno 3 4 5 2 5 2" xfId="7294"/>
    <cellStyle name="Navadno 3 4 5 2 5 2 2" xfId="21452"/>
    <cellStyle name="Navadno 3 4 5 2 5 3" xfId="11520"/>
    <cellStyle name="Navadno 3 4 5 2 5 3 2" xfId="25678"/>
    <cellStyle name="Navadno 3 4 5 2 5 4" xfId="15778"/>
    <cellStyle name="Navadno 3 4 5 2 5 5" xfId="29147"/>
    <cellStyle name="Navadno 3 4 5 2 5 6" xfId="32978"/>
    <cellStyle name="Navadno 3 4 5 2 6" xfId="1660"/>
    <cellStyle name="Navadno 3 4 5 2 6 2" xfId="18602"/>
    <cellStyle name="Navadno 3 4 5 2 7" xfId="5886"/>
    <cellStyle name="Navadno 3 4 5 2 7 2" xfId="20044"/>
    <cellStyle name="Navadno 3 4 5 2 8" xfId="10112"/>
    <cellStyle name="Navadno 3 4 5 2 8 2" xfId="24270"/>
    <cellStyle name="Navadno 3 4 5 2 9" xfId="14370"/>
    <cellStyle name="Navadno 3 4 5 3" xfId="439"/>
    <cellStyle name="Navadno 3 4 5 3 10" xfId="30651"/>
    <cellStyle name="Navadno 3 4 5 3 11" xfId="32979"/>
    <cellStyle name="Navadno 3 4 5 3 2" xfId="1143"/>
    <cellStyle name="Navadno 3 4 5 3 2 10" xfId="32980"/>
    <cellStyle name="Navadno 3 4 5 3 2 2" xfId="5404"/>
    <cellStyle name="Navadno 3 4 5 3 2 2 2" xfId="9630"/>
    <cellStyle name="Navadno 3 4 5 3 2 2 2 2" xfId="23788"/>
    <cellStyle name="Navadno 3 4 5 3 2 2 3" xfId="13856"/>
    <cellStyle name="Navadno 3 4 5 3 2 2 3 2" xfId="28014"/>
    <cellStyle name="Navadno 3 4 5 3 2 2 4" xfId="18114"/>
    <cellStyle name="Navadno 3 4 5 3 2 2 5" xfId="30299"/>
    <cellStyle name="Navadno 3 4 5 3 2 2 6" xfId="32981"/>
    <cellStyle name="Navadno 3 4 5 3 2 3" xfId="3996"/>
    <cellStyle name="Navadno 3 4 5 3 2 3 2" xfId="8222"/>
    <cellStyle name="Navadno 3 4 5 3 2 3 2 2" xfId="22380"/>
    <cellStyle name="Navadno 3 4 5 3 2 3 3" xfId="12448"/>
    <cellStyle name="Navadno 3 4 5 3 2 3 3 2" xfId="26606"/>
    <cellStyle name="Navadno 3 4 5 3 2 3 4" xfId="16706"/>
    <cellStyle name="Navadno 3 4 5 3 2 3 5" xfId="29611"/>
    <cellStyle name="Navadno 3 4 5 3 2 3 6" xfId="32982"/>
    <cellStyle name="Navadno 3 4 5 3 2 4" xfId="2588"/>
    <cellStyle name="Navadno 3 4 5 3 2 4 2" xfId="19530"/>
    <cellStyle name="Navadno 3 4 5 3 2 5" xfId="6814"/>
    <cellStyle name="Navadno 3 4 5 3 2 5 2" xfId="20972"/>
    <cellStyle name="Navadno 3 4 5 3 2 6" xfId="11040"/>
    <cellStyle name="Navadno 3 4 5 3 2 6 2" xfId="25198"/>
    <cellStyle name="Navadno 3 4 5 3 2 7" xfId="15298"/>
    <cellStyle name="Navadno 3 4 5 3 2 8" xfId="28891"/>
    <cellStyle name="Navadno 3 4 5 3 2 9" xfId="31003"/>
    <cellStyle name="Navadno 3 4 5 3 3" xfId="4700"/>
    <cellStyle name="Navadno 3 4 5 3 3 2" xfId="8926"/>
    <cellStyle name="Navadno 3 4 5 3 3 2 2" xfId="23084"/>
    <cellStyle name="Navadno 3 4 5 3 3 3" xfId="13152"/>
    <cellStyle name="Navadno 3 4 5 3 3 3 2" xfId="27310"/>
    <cellStyle name="Navadno 3 4 5 3 3 4" xfId="17410"/>
    <cellStyle name="Navadno 3 4 5 3 3 5" xfId="29947"/>
    <cellStyle name="Navadno 3 4 5 3 3 6" xfId="32983"/>
    <cellStyle name="Navadno 3 4 5 3 4" xfId="3292"/>
    <cellStyle name="Navadno 3 4 5 3 4 2" xfId="7518"/>
    <cellStyle name="Navadno 3 4 5 3 4 2 2" xfId="21676"/>
    <cellStyle name="Navadno 3 4 5 3 4 3" xfId="11744"/>
    <cellStyle name="Navadno 3 4 5 3 4 3 2" xfId="25902"/>
    <cellStyle name="Navadno 3 4 5 3 4 4" xfId="16002"/>
    <cellStyle name="Navadno 3 4 5 3 4 5" xfId="29259"/>
    <cellStyle name="Navadno 3 4 5 3 4 6" xfId="32984"/>
    <cellStyle name="Navadno 3 4 5 3 5" xfId="1884"/>
    <cellStyle name="Navadno 3 4 5 3 5 2" xfId="18826"/>
    <cellStyle name="Navadno 3 4 5 3 6" xfId="6110"/>
    <cellStyle name="Navadno 3 4 5 3 6 2" xfId="20268"/>
    <cellStyle name="Navadno 3 4 5 3 7" xfId="10336"/>
    <cellStyle name="Navadno 3 4 5 3 7 2" xfId="24494"/>
    <cellStyle name="Navadno 3 4 5 3 8" xfId="14594"/>
    <cellStyle name="Navadno 3 4 5 3 9" xfId="28539"/>
    <cellStyle name="Navadno 3 4 5 4" xfId="791"/>
    <cellStyle name="Navadno 3 4 5 4 10" xfId="32985"/>
    <cellStyle name="Navadno 3 4 5 4 2" xfId="5052"/>
    <cellStyle name="Navadno 3 4 5 4 2 2" xfId="9278"/>
    <cellStyle name="Navadno 3 4 5 4 2 2 2" xfId="23436"/>
    <cellStyle name="Navadno 3 4 5 4 2 3" xfId="13504"/>
    <cellStyle name="Navadno 3 4 5 4 2 3 2" xfId="27662"/>
    <cellStyle name="Navadno 3 4 5 4 2 4" xfId="17762"/>
    <cellStyle name="Navadno 3 4 5 4 2 5" xfId="30123"/>
    <cellStyle name="Navadno 3 4 5 4 2 6" xfId="32986"/>
    <cellStyle name="Navadno 3 4 5 4 3" xfId="3644"/>
    <cellStyle name="Navadno 3 4 5 4 3 2" xfId="7870"/>
    <cellStyle name="Navadno 3 4 5 4 3 2 2" xfId="22028"/>
    <cellStyle name="Navadno 3 4 5 4 3 3" xfId="12096"/>
    <cellStyle name="Navadno 3 4 5 4 3 3 2" xfId="26254"/>
    <cellStyle name="Navadno 3 4 5 4 3 4" xfId="16354"/>
    <cellStyle name="Navadno 3 4 5 4 3 5" xfId="29435"/>
    <cellStyle name="Navadno 3 4 5 4 3 6" xfId="32987"/>
    <cellStyle name="Navadno 3 4 5 4 4" xfId="2236"/>
    <cellStyle name="Navadno 3 4 5 4 4 2" xfId="19178"/>
    <cellStyle name="Navadno 3 4 5 4 5" xfId="6462"/>
    <cellStyle name="Navadno 3 4 5 4 5 2" xfId="20620"/>
    <cellStyle name="Navadno 3 4 5 4 6" xfId="10688"/>
    <cellStyle name="Navadno 3 4 5 4 6 2" xfId="24846"/>
    <cellStyle name="Navadno 3 4 5 4 7" xfId="14946"/>
    <cellStyle name="Navadno 3 4 5 4 8" xfId="28715"/>
    <cellStyle name="Navadno 3 4 5 4 9" xfId="30827"/>
    <cellStyle name="Navadno 3 4 5 5" xfId="4316"/>
    <cellStyle name="Navadno 3 4 5 5 2" xfId="8542"/>
    <cellStyle name="Navadno 3 4 5 5 2 2" xfId="22700"/>
    <cellStyle name="Navadno 3 4 5 5 3" xfId="12768"/>
    <cellStyle name="Navadno 3 4 5 5 3 2" xfId="26926"/>
    <cellStyle name="Navadno 3 4 5 5 4" xfId="17026"/>
    <cellStyle name="Navadno 3 4 5 5 5" xfId="29755"/>
    <cellStyle name="Navadno 3 4 5 5 6" xfId="32988"/>
    <cellStyle name="Navadno 3 4 5 6" xfId="2908"/>
    <cellStyle name="Navadno 3 4 5 6 2" xfId="7134"/>
    <cellStyle name="Navadno 3 4 5 6 2 2" xfId="21292"/>
    <cellStyle name="Navadno 3 4 5 6 3" xfId="11360"/>
    <cellStyle name="Navadno 3 4 5 6 3 2" xfId="25518"/>
    <cellStyle name="Navadno 3 4 5 6 4" xfId="15618"/>
    <cellStyle name="Navadno 3 4 5 6 5" xfId="29067"/>
    <cellStyle name="Navadno 3 4 5 6 6" xfId="32989"/>
    <cellStyle name="Navadno 3 4 5 7" xfId="1532"/>
    <cellStyle name="Navadno 3 4 5 7 2" xfId="18474"/>
    <cellStyle name="Navadno 3 4 5 8" xfId="5758"/>
    <cellStyle name="Navadno 3 4 5 8 2" xfId="19916"/>
    <cellStyle name="Navadno 3 4 5 9" xfId="9984"/>
    <cellStyle name="Navadno 3 4 5 9 2" xfId="24142"/>
    <cellStyle name="Navadno 3 4 6" xfId="150"/>
    <cellStyle name="Navadno 3 4 6 10" xfId="28427"/>
    <cellStyle name="Navadno 3 4 6 11" xfId="30507"/>
    <cellStyle name="Navadno 3 4 6 12" xfId="32990"/>
    <cellStyle name="Navadno 3 4 6 2" xfId="535"/>
    <cellStyle name="Navadno 3 4 6 2 10" xfId="30699"/>
    <cellStyle name="Navadno 3 4 6 2 11" xfId="32991"/>
    <cellStyle name="Navadno 3 4 6 2 2" xfId="1239"/>
    <cellStyle name="Navadno 3 4 6 2 2 10" xfId="32992"/>
    <cellStyle name="Navadno 3 4 6 2 2 2" xfId="5500"/>
    <cellStyle name="Navadno 3 4 6 2 2 2 2" xfId="9726"/>
    <cellStyle name="Navadno 3 4 6 2 2 2 2 2" xfId="23884"/>
    <cellStyle name="Navadno 3 4 6 2 2 2 3" xfId="13952"/>
    <cellStyle name="Navadno 3 4 6 2 2 2 3 2" xfId="28110"/>
    <cellStyle name="Navadno 3 4 6 2 2 2 4" xfId="18210"/>
    <cellStyle name="Navadno 3 4 6 2 2 2 5" xfId="30347"/>
    <cellStyle name="Navadno 3 4 6 2 2 2 6" xfId="32993"/>
    <cellStyle name="Navadno 3 4 6 2 2 3" xfId="4092"/>
    <cellStyle name="Navadno 3 4 6 2 2 3 2" xfId="8318"/>
    <cellStyle name="Navadno 3 4 6 2 2 3 2 2" xfId="22476"/>
    <cellStyle name="Navadno 3 4 6 2 2 3 3" xfId="12544"/>
    <cellStyle name="Navadno 3 4 6 2 2 3 3 2" xfId="26702"/>
    <cellStyle name="Navadno 3 4 6 2 2 3 4" xfId="16802"/>
    <cellStyle name="Navadno 3 4 6 2 2 3 5" xfId="29659"/>
    <cellStyle name="Navadno 3 4 6 2 2 3 6" xfId="32994"/>
    <cellStyle name="Navadno 3 4 6 2 2 4" xfId="2684"/>
    <cellStyle name="Navadno 3 4 6 2 2 4 2" xfId="19626"/>
    <cellStyle name="Navadno 3 4 6 2 2 5" xfId="6910"/>
    <cellStyle name="Navadno 3 4 6 2 2 5 2" xfId="21068"/>
    <cellStyle name="Navadno 3 4 6 2 2 6" xfId="11136"/>
    <cellStyle name="Navadno 3 4 6 2 2 6 2" xfId="25294"/>
    <cellStyle name="Navadno 3 4 6 2 2 7" xfId="15394"/>
    <cellStyle name="Navadno 3 4 6 2 2 8" xfId="28939"/>
    <cellStyle name="Navadno 3 4 6 2 2 9" xfId="31051"/>
    <cellStyle name="Navadno 3 4 6 2 3" xfId="4796"/>
    <cellStyle name="Navadno 3 4 6 2 3 2" xfId="9022"/>
    <cellStyle name="Navadno 3 4 6 2 3 2 2" xfId="23180"/>
    <cellStyle name="Navadno 3 4 6 2 3 3" xfId="13248"/>
    <cellStyle name="Navadno 3 4 6 2 3 3 2" xfId="27406"/>
    <cellStyle name="Navadno 3 4 6 2 3 4" xfId="17506"/>
    <cellStyle name="Navadno 3 4 6 2 3 5" xfId="29995"/>
    <cellStyle name="Navadno 3 4 6 2 3 6" xfId="32995"/>
    <cellStyle name="Navadno 3 4 6 2 4" xfId="3388"/>
    <cellStyle name="Navadno 3 4 6 2 4 2" xfId="7614"/>
    <cellStyle name="Navadno 3 4 6 2 4 2 2" xfId="21772"/>
    <cellStyle name="Navadno 3 4 6 2 4 3" xfId="11840"/>
    <cellStyle name="Navadno 3 4 6 2 4 3 2" xfId="25998"/>
    <cellStyle name="Navadno 3 4 6 2 4 4" xfId="16098"/>
    <cellStyle name="Navadno 3 4 6 2 4 5" xfId="29307"/>
    <cellStyle name="Navadno 3 4 6 2 4 6" xfId="32996"/>
    <cellStyle name="Navadno 3 4 6 2 5" xfId="1980"/>
    <cellStyle name="Navadno 3 4 6 2 5 2" xfId="18922"/>
    <cellStyle name="Navadno 3 4 6 2 6" xfId="6206"/>
    <cellStyle name="Navadno 3 4 6 2 6 2" xfId="20364"/>
    <cellStyle name="Navadno 3 4 6 2 7" xfId="10432"/>
    <cellStyle name="Navadno 3 4 6 2 7 2" xfId="24590"/>
    <cellStyle name="Navadno 3 4 6 2 8" xfId="14690"/>
    <cellStyle name="Navadno 3 4 6 2 9" xfId="28587"/>
    <cellStyle name="Navadno 3 4 6 3" xfId="887"/>
    <cellStyle name="Navadno 3 4 6 3 10" xfId="32997"/>
    <cellStyle name="Navadno 3 4 6 3 2" xfId="5148"/>
    <cellStyle name="Navadno 3 4 6 3 2 2" xfId="9374"/>
    <cellStyle name="Navadno 3 4 6 3 2 2 2" xfId="23532"/>
    <cellStyle name="Navadno 3 4 6 3 2 3" xfId="13600"/>
    <cellStyle name="Navadno 3 4 6 3 2 3 2" xfId="27758"/>
    <cellStyle name="Navadno 3 4 6 3 2 4" xfId="17858"/>
    <cellStyle name="Navadno 3 4 6 3 2 5" xfId="30171"/>
    <cellStyle name="Navadno 3 4 6 3 2 6" xfId="32998"/>
    <cellStyle name="Navadno 3 4 6 3 3" xfId="3740"/>
    <cellStyle name="Navadno 3 4 6 3 3 2" xfId="7966"/>
    <cellStyle name="Navadno 3 4 6 3 3 2 2" xfId="22124"/>
    <cellStyle name="Navadno 3 4 6 3 3 3" xfId="12192"/>
    <cellStyle name="Navadno 3 4 6 3 3 3 2" xfId="26350"/>
    <cellStyle name="Navadno 3 4 6 3 3 4" xfId="16450"/>
    <cellStyle name="Navadno 3 4 6 3 3 5" xfId="29483"/>
    <cellStyle name="Navadno 3 4 6 3 3 6" xfId="32999"/>
    <cellStyle name="Navadno 3 4 6 3 4" xfId="2332"/>
    <cellStyle name="Navadno 3 4 6 3 4 2" xfId="19274"/>
    <cellStyle name="Navadno 3 4 6 3 5" xfId="6558"/>
    <cellStyle name="Navadno 3 4 6 3 5 2" xfId="20716"/>
    <cellStyle name="Navadno 3 4 6 3 6" xfId="10784"/>
    <cellStyle name="Navadno 3 4 6 3 6 2" xfId="24942"/>
    <cellStyle name="Navadno 3 4 6 3 7" xfId="15042"/>
    <cellStyle name="Navadno 3 4 6 3 8" xfId="28763"/>
    <cellStyle name="Navadno 3 4 6 3 9" xfId="30875"/>
    <cellStyle name="Navadno 3 4 6 4" xfId="4412"/>
    <cellStyle name="Navadno 3 4 6 4 2" xfId="8638"/>
    <cellStyle name="Navadno 3 4 6 4 2 2" xfId="22796"/>
    <cellStyle name="Navadno 3 4 6 4 3" xfId="12864"/>
    <cellStyle name="Navadno 3 4 6 4 3 2" xfId="27022"/>
    <cellStyle name="Navadno 3 4 6 4 4" xfId="17122"/>
    <cellStyle name="Navadno 3 4 6 4 5" xfId="29803"/>
    <cellStyle name="Navadno 3 4 6 4 6" xfId="33000"/>
    <cellStyle name="Navadno 3 4 6 5" xfId="3004"/>
    <cellStyle name="Navadno 3 4 6 5 2" xfId="7230"/>
    <cellStyle name="Navadno 3 4 6 5 2 2" xfId="21388"/>
    <cellStyle name="Navadno 3 4 6 5 3" xfId="11456"/>
    <cellStyle name="Navadno 3 4 6 5 3 2" xfId="25614"/>
    <cellStyle name="Navadno 3 4 6 5 4" xfId="15714"/>
    <cellStyle name="Navadno 3 4 6 5 5" xfId="29115"/>
    <cellStyle name="Navadno 3 4 6 5 6" xfId="33001"/>
    <cellStyle name="Navadno 3 4 6 6" xfId="1596"/>
    <cellStyle name="Navadno 3 4 6 6 2" xfId="18538"/>
    <cellStyle name="Navadno 3 4 6 7" xfId="5822"/>
    <cellStyle name="Navadno 3 4 6 7 2" xfId="19980"/>
    <cellStyle name="Navadno 3 4 6 8" xfId="10048"/>
    <cellStyle name="Navadno 3 4 6 8 2" xfId="24206"/>
    <cellStyle name="Navadno 3 4 6 9" xfId="14306"/>
    <cellStyle name="Navadno 3 4 7" xfId="182"/>
    <cellStyle name="Navadno 3 4 7 10" xfId="28443"/>
    <cellStyle name="Navadno 3 4 7 11" xfId="30523"/>
    <cellStyle name="Navadno 3 4 7 12" xfId="33002"/>
    <cellStyle name="Navadno 3 4 7 2" xfId="407"/>
    <cellStyle name="Navadno 3 4 7 2 10" xfId="30635"/>
    <cellStyle name="Navadno 3 4 7 2 11" xfId="33003"/>
    <cellStyle name="Navadno 3 4 7 2 2" xfId="1111"/>
    <cellStyle name="Navadno 3 4 7 2 2 10" xfId="33004"/>
    <cellStyle name="Navadno 3 4 7 2 2 2" xfId="5372"/>
    <cellStyle name="Navadno 3 4 7 2 2 2 2" xfId="9598"/>
    <cellStyle name="Navadno 3 4 7 2 2 2 2 2" xfId="23756"/>
    <cellStyle name="Navadno 3 4 7 2 2 2 3" xfId="13824"/>
    <cellStyle name="Navadno 3 4 7 2 2 2 3 2" xfId="27982"/>
    <cellStyle name="Navadno 3 4 7 2 2 2 4" xfId="18082"/>
    <cellStyle name="Navadno 3 4 7 2 2 2 5" xfId="30283"/>
    <cellStyle name="Navadno 3 4 7 2 2 2 6" xfId="33005"/>
    <cellStyle name="Navadno 3 4 7 2 2 3" xfId="3964"/>
    <cellStyle name="Navadno 3 4 7 2 2 3 2" xfId="8190"/>
    <cellStyle name="Navadno 3 4 7 2 2 3 2 2" xfId="22348"/>
    <cellStyle name="Navadno 3 4 7 2 2 3 3" xfId="12416"/>
    <cellStyle name="Navadno 3 4 7 2 2 3 3 2" xfId="26574"/>
    <cellStyle name="Navadno 3 4 7 2 2 3 4" xfId="16674"/>
    <cellStyle name="Navadno 3 4 7 2 2 3 5" xfId="29595"/>
    <cellStyle name="Navadno 3 4 7 2 2 3 6" xfId="33006"/>
    <cellStyle name="Navadno 3 4 7 2 2 4" xfId="2556"/>
    <cellStyle name="Navadno 3 4 7 2 2 4 2" xfId="19498"/>
    <cellStyle name="Navadno 3 4 7 2 2 5" xfId="6782"/>
    <cellStyle name="Navadno 3 4 7 2 2 5 2" xfId="20940"/>
    <cellStyle name="Navadno 3 4 7 2 2 6" xfId="11008"/>
    <cellStyle name="Navadno 3 4 7 2 2 6 2" xfId="25166"/>
    <cellStyle name="Navadno 3 4 7 2 2 7" xfId="15266"/>
    <cellStyle name="Navadno 3 4 7 2 2 8" xfId="28875"/>
    <cellStyle name="Navadno 3 4 7 2 2 9" xfId="30987"/>
    <cellStyle name="Navadno 3 4 7 2 3" xfId="4668"/>
    <cellStyle name="Navadno 3 4 7 2 3 2" xfId="8894"/>
    <cellStyle name="Navadno 3 4 7 2 3 2 2" xfId="23052"/>
    <cellStyle name="Navadno 3 4 7 2 3 3" xfId="13120"/>
    <cellStyle name="Navadno 3 4 7 2 3 3 2" xfId="27278"/>
    <cellStyle name="Navadno 3 4 7 2 3 4" xfId="17378"/>
    <cellStyle name="Navadno 3 4 7 2 3 5" xfId="29931"/>
    <cellStyle name="Navadno 3 4 7 2 3 6" xfId="33007"/>
    <cellStyle name="Navadno 3 4 7 2 4" xfId="3260"/>
    <cellStyle name="Navadno 3 4 7 2 4 2" xfId="7486"/>
    <cellStyle name="Navadno 3 4 7 2 4 2 2" xfId="21644"/>
    <cellStyle name="Navadno 3 4 7 2 4 3" xfId="11712"/>
    <cellStyle name="Navadno 3 4 7 2 4 3 2" xfId="25870"/>
    <cellStyle name="Navadno 3 4 7 2 4 4" xfId="15970"/>
    <cellStyle name="Navadno 3 4 7 2 4 5" xfId="29243"/>
    <cellStyle name="Navadno 3 4 7 2 4 6" xfId="33008"/>
    <cellStyle name="Navadno 3 4 7 2 5" xfId="1852"/>
    <cellStyle name="Navadno 3 4 7 2 5 2" xfId="18794"/>
    <cellStyle name="Navadno 3 4 7 2 6" xfId="6078"/>
    <cellStyle name="Navadno 3 4 7 2 6 2" xfId="20236"/>
    <cellStyle name="Navadno 3 4 7 2 7" xfId="10304"/>
    <cellStyle name="Navadno 3 4 7 2 7 2" xfId="24462"/>
    <cellStyle name="Navadno 3 4 7 2 8" xfId="14562"/>
    <cellStyle name="Navadno 3 4 7 2 9" xfId="28523"/>
    <cellStyle name="Navadno 3 4 7 3" xfId="759"/>
    <cellStyle name="Navadno 3 4 7 3 10" xfId="33009"/>
    <cellStyle name="Navadno 3 4 7 3 2" xfId="5020"/>
    <cellStyle name="Navadno 3 4 7 3 2 2" xfId="9246"/>
    <cellStyle name="Navadno 3 4 7 3 2 2 2" xfId="23404"/>
    <cellStyle name="Navadno 3 4 7 3 2 3" xfId="13472"/>
    <cellStyle name="Navadno 3 4 7 3 2 3 2" xfId="27630"/>
    <cellStyle name="Navadno 3 4 7 3 2 4" xfId="17730"/>
    <cellStyle name="Navadno 3 4 7 3 2 5" xfId="30107"/>
    <cellStyle name="Navadno 3 4 7 3 2 6" xfId="33010"/>
    <cellStyle name="Navadno 3 4 7 3 3" xfId="3612"/>
    <cellStyle name="Navadno 3 4 7 3 3 2" xfId="7838"/>
    <cellStyle name="Navadno 3 4 7 3 3 2 2" xfId="21996"/>
    <cellStyle name="Navadno 3 4 7 3 3 3" xfId="12064"/>
    <cellStyle name="Navadno 3 4 7 3 3 3 2" xfId="26222"/>
    <cellStyle name="Navadno 3 4 7 3 3 4" xfId="16322"/>
    <cellStyle name="Navadno 3 4 7 3 3 5" xfId="29419"/>
    <cellStyle name="Navadno 3 4 7 3 3 6" xfId="33011"/>
    <cellStyle name="Navadno 3 4 7 3 4" xfId="2204"/>
    <cellStyle name="Navadno 3 4 7 3 4 2" xfId="19146"/>
    <cellStyle name="Navadno 3 4 7 3 5" xfId="6430"/>
    <cellStyle name="Navadno 3 4 7 3 5 2" xfId="20588"/>
    <cellStyle name="Navadno 3 4 7 3 6" xfId="10656"/>
    <cellStyle name="Navadno 3 4 7 3 6 2" xfId="24814"/>
    <cellStyle name="Navadno 3 4 7 3 7" xfId="14914"/>
    <cellStyle name="Navadno 3 4 7 3 8" xfId="28699"/>
    <cellStyle name="Navadno 3 4 7 3 9" xfId="30811"/>
    <cellStyle name="Navadno 3 4 7 4" xfId="4444"/>
    <cellStyle name="Navadno 3 4 7 4 2" xfId="8670"/>
    <cellStyle name="Navadno 3 4 7 4 2 2" xfId="22828"/>
    <cellStyle name="Navadno 3 4 7 4 3" xfId="12896"/>
    <cellStyle name="Navadno 3 4 7 4 3 2" xfId="27054"/>
    <cellStyle name="Navadno 3 4 7 4 4" xfId="17154"/>
    <cellStyle name="Navadno 3 4 7 4 5" xfId="29819"/>
    <cellStyle name="Navadno 3 4 7 4 6" xfId="33012"/>
    <cellStyle name="Navadno 3 4 7 5" xfId="3036"/>
    <cellStyle name="Navadno 3 4 7 5 2" xfId="7262"/>
    <cellStyle name="Navadno 3 4 7 5 2 2" xfId="21420"/>
    <cellStyle name="Navadno 3 4 7 5 3" xfId="11488"/>
    <cellStyle name="Navadno 3 4 7 5 3 2" xfId="25646"/>
    <cellStyle name="Navadno 3 4 7 5 4" xfId="15746"/>
    <cellStyle name="Navadno 3 4 7 5 5" xfId="29131"/>
    <cellStyle name="Navadno 3 4 7 5 6" xfId="33013"/>
    <cellStyle name="Navadno 3 4 7 6" xfId="1628"/>
    <cellStyle name="Navadno 3 4 7 6 2" xfId="18570"/>
    <cellStyle name="Navadno 3 4 7 7" xfId="5854"/>
    <cellStyle name="Navadno 3 4 7 7 2" xfId="20012"/>
    <cellStyle name="Navadno 3 4 7 8" xfId="10080"/>
    <cellStyle name="Navadno 3 4 7 8 2" xfId="24238"/>
    <cellStyle name="Navadno 3 4 7 9" xfId="14338"/>
    <cellStyle name="Navadno 3 4 8" xfId="319"/>
    <cellStyle name="Navadno 3 4 8 10" xfId="28490"/>
    <cellStyle name="Navadno 3 4 8 11" xfId="30590"/>
    <cellStyle name="Navadno 3 4 8 12" xfId="33014"/>
    <cellStyle name="Navadno 3 4 8 2" xfId="671"/>
    <cellStyle name="Navadno 3 4 8 2 10" xfId="30766"/>
    <cellStyle name="Navadno 3 4 8 2 11" xfId="33015"/>
    <cellStyle name="Navadno 3 4 8 2 2" xfId="1375"/>
    <cellStyle name="Navadno 3 4 8 2 2 10" xfId="33016"/>
    <cellStyle name="Navadno 3 4 8 2 2 2" xfId="5636"/>
    <cellStyle name="Navadno 3 4 8 2 2 2 2" xfId="9862"/>
    <cellStyle name="Navadno 3 4 8 2 2 2 2 2" xfId="24020"/>
    <cellStyle name="Navadno 3 4 8 2 2 2 3" xfId="14088"/>
    <cellStyle name="Navadno 3 4 8 2 2 2 3 2" xfId="28246"/>
    <cellStyle name="Navadno 3 4 8 2 2 2 4" xfId="18346"/>
    <cellStyle name="Navadno 3 4 8 2 2 2 5" xfId="30414"/>
    <cellStyle name="Navadno 3 4 8 2 2 2 6" xfId="33017"/>
    <cellStyle name="Navadno 3 4 8 2 2 3" xfId="4228"/>
    <cellStyle name="Navadno 3 4 8 2 2 3 2" xfId="8454"/>
    <cellStyle name="Navadno 3 4 8 2 2 3 2 2" xfId="22612"/>
    <cellStyle name="Navadno 3 4 8 2 2 3 3" xfId="12680"/>
    <cellStyle name="Navadno 3 4 8 2 2 3 3 2" xfId="26838"/>
    <cellStyle name="Navadno 3 4 8 2 2 3 4" xfId="16938"/>
    <cellStyle name="Navadno 3 4 8 2 2 3 5" xfId="29726"/>
    <cellStyle name="Navadno 3 4 8 2 2 3 6" xfId="33018"/>
    <cellStyle name="Navadno 3 4 8 2 2 4" xfId="2820"/>
    <cellStyle name="Navadno 3 4 8 2 2 4 2" xfId="19762"/>
    <cellStyle name="Navadno 3 4 8 2 2 5" xfId="7046"/>
    <cellStyle name="Navadno 3 4 8 2 2 5 2" xfId="21204"/>
    <cellStyle name="Navadno 3 4 8 2 2 6" xfId="11272"/>
    <cellStyle name="Navadno 3 4 8 2 2 6 2" xfId="25430"/>
    <cellStyle name="Navadno 3 4 8 2 2 7" xfId="15530"/>
    <cellStyle name="Navadno 3 4 8 2 2 8" xfId="29006"/>
    <cellStyle name="Navadno 3 4 8 2 2 9" xfId="31118"/>
    <cellStyle name="Navadno 3 4 8 2 3" xfId="4932"/>
    <cellStyle name="Navadno 3 4 8 2 3 2" xfId="9158"/>
    <cellStyle name="Navadno 3 4 8 2 3 2 2" xfId="23316"/>
    <cellStyle name="Navadno 3 4 8 2 3 3" xfId="13384"/>
    <cellStyle name="Navadno 3 4 8 2 3 3 2" xfId="27542"/>
    <cellStyle name="Navadno 3 4 8 2 3 4" xfId="17642"/>
    <cellStyle name="Navadno 3 4 8 2 3 5" xfId="30062"/>
    <cellStyle name="Navadno 3 4 8 2 3 6" xfId="33019"/>
    <cellStyle name="Navadno 3 4 8 2 4" xfId="3524"/>
    <cellStyle name="Navadno 3 4 8 2 4 2" xfId="7750"/>
    <cellStyle name="Navadno 3 4 8 2 4 2 2" xfId="21908"/>
    <cellStyle name="Navadno 3 4 8 2 4 3" xfId="11976"/>
    <cellStyle name="Navadno 3 4 8 2 4 3 2" xfId="26134"/>
    <cellStyle name="Navadno 3 4 8 2 4 4" xfId="16234"/>
    <cellStyle name="Navadno 3 4 8 2 4 5" xfId="29374"/>
    <cellStyle name="Navadno 3 4 8 2 4 6" xfId="33020"/>
    <cellStyle name="Navadno 3 4 8 2 5" xfId="2116"/>
    <cellStyle name="Navadno 3 4 8 2 5 2" xfId="19058"/>
    <cellStyle name="Navadno 3 4 8 2 6" xfId="6342"/>
    <cellStyle name="Navadno 3 4 8 2 6 2" xfId="20500"/>
    <cellStyle name="Navadno 3 4 8 2 7" xfId="10568"/>
    <cellStyle name="Navadno 3 4 8 2 7 2" xfId="24726"/>
    <cellStyle name="Navadno 3 4 8 2 8" xfId="14826"/>
    <cellStyle name="Navadno 3 4 8 2 9" xfId="28654"/>
    <cellStyle name="Navadno 3 4 8 3" xfId="1023"/>
    <cellStyle name="Navadno 3 4 8 3 10" xfId="33021"/>
    <cellStyle name="Navadno 3 4 8 3 2" xfId="5284"/>
    <cellStyle name="Navadno 3 4 8 3 2 2" xfId="9510"/>
    <cellStyle name="Navadno 3 4 8 3 2 2 2" xfId="23668"/>
    <cellStyle name="Navadno 3 4 8 3 2 3" xfId="13736"/>
    <cellStyle name="Navadno 3 4 8 3 2 3 2" xfId="27894"/>
    <cellStyle name="Navadno 3 4 8 3 2 4" xfId="17994"/>
    <cellStyle name="Navadno 3 4 8 3 2 5" xfId="30238"/>
    <cellStyle name="Navadno 3 4 8 3 2 6" xfId="33022"/>
    <cellStyle name="Navadno 3 4 8 3 3" xfId="3876"/>
    <cellStyle name="Navadno 3 4 8 3 3 2" xfId="8102"/>
    <cellStyle name="Navadno 3 4 8 3 3 2 2" xfId="22260"/>
    <cellStyle name="Navadno 3 4 8 3 3 3" xfId="12328"/>
    <cellStyle name="Navadno 3 4 8 3 3 3 2" xfId="26486"/>
    <cellStyle name="Navadno 3 4 8 3 3 4" xfId="16586"/>
    <cellStyle name="Navadno 3 4 8 3 3 5" xfId="29550"/>
    <cellStyle name="Navadno 3 4 8 3 3 6" xfId="33023"/>
    <cellStyle name="Navadno 3 4 8 3 4" xfId="2468"/>
    <cellStyle name="Navadno 3 4 8 3 4 2" xfId="19410"/>
    <cellStyle name="Navadno 3 4 8 3 5" xfId="6694"/>
    <cellStyle name="Navadno 3 4 8 3 5 2" xfId="20852"/>
    <cellStyle name="Navadno 3 4 8 3 6" xfId="10920"/>
    <cellStyle name="Navadno 3 4 8 3 6 2" xfId="25078"/>
    <cellStyle name="Navadno 3 4 8 3 7" xfId="15178"/>
    <cellStyle name="Navadno 3 4 8 3 8" xfId="28830"/>
    <cellStyle name="Navadno 3 4 8 3 9" xfId="30942"/>
    <cellStyle name="Navadno 3 4 8 4" xfId="4580"/>
    <cellStyle name="Navadno 3 4 8 4 2" xfId="8806"/>
    <cellStyle name="Navadno 3 4 8 4 2 2" xfId="22964"/>
    <cellStyle name="Navadno 3 4 8 4 3" xfId="13032"/>
    <cellStyle name="Navadno 3 4 8 4 3 2" xfId="27190"/>
    <cellStyle name="Navadno 3 4 8 4 4" xfId="17290"/>
    <cellStyle name="Navadno 3 4 8 4 5" xfId="29886"/>
    <cellStyle name="Navadno 3 4 8 4 6" xfId="33024"/>
    <cellStyle name="Navadno 3 4 8 5" xfId="3172"/>
    <cellStyle name="Navadno 3 4 8 5 2" xfId="7398"/>
    <cellStyle name="Navadno 3 4 8 5 2 2" xfId="21556"/>
    <cellStyle name="Navadno 3 4 8 5 3" xfId="11624"/>
    <cellStyle name="Navadno 3 4 8 5 3 2" xfId="25782"/>
    <cellStyle name="Navadno 3 4 8 5 4" xfId="15882"/>
    <cellStyle name="Navadno 3 4 8 5 5" xfId="29198"/>
    <cellStyle name="Navadno 3 4 8 5 6" xfId="33025"/>
    <cellStyle name="Navadno 3 4 8 6" xfId="1764"/>
    <cellStyle name="Navadno 3 4 8 6 2" xfId="18706"/>
    <cellStyle name="Navadno 3 4 8 7" xfId="5990"/>
    <cellStyle name="Navadno 3 4 8 7 2" xfId="20148"/>
    <cellStyle name="Navadno 3 4 8 8" xfId="10216"/>
    <cellStyle name="Navadno 3 4 8 8 2" xfId="24374"/>
    <cellStyle name="Navadno 3 4 8 9" xfId="14474"/>
    <cellStyle name="Navadno 3 4 9" xfId="375"/>
    <cellStyle name="Navadno 3 4 9 10" xfId="30619"/>
    <cellStyle name="Navadno 3 4 9 11" xfId="33026"/>
    <cellStyle name="Navadno 3 4 9 2" xfId="1079"/>
    <cellStyle name="Navadno 3 4 9 2 10" xfId="33027"/>
    <cellStyle name="Navadno 3 4 9 2 2" xfId="5340"/>
    <cellStyle name="Navadno 3 4 9 2 2 2" xfId="9566"/>
    <cellStyle name="Navadno 3 4 9 2 2 2 2" xfId="23724"/>
    <cellStyle name="Navadno 3 4 9 2 2 3" xfId="13792"/>
    <cellStyle name="Navadno 3 4 9 2 2 3 2" xfId="27950"/>
    <cellStyle name="Navadno 3 4 9 2 2 4" xfId="18050"/>
    <cellStyle name="Navadno 3 4 9 2 2 5" xfId="30267"/>
    <cellStyle name="Navadno 3 4 9 2 2 6" xfId="33028"/>
    <cellStyle name="Navadno 3 4 9 2 3" xfId="3932"/>
    <cellStyle name="Navadno 3 4 9 2 3 2" xfId="8158"/>
    <cellStyle name="Navadno 3 4 9 2 3 2 2" xfId="22316"/>
    <cellStyle name="Navadno 3 4 9 2 3 3" xfId="12384"/>
    <cellStyle name="Navadno 3 4 9 2 3 3 2" xfId="26542"/>
    <cellStyle name="Navadno 3 4 9 2 3 4" xfId="16642"/>
    <cellStyle name="Navadno 3 4 9 2 3 5" xfId="29579"/>
    <cellStyle name="Navadno 3 4 9 2 3 6" xfId="33029"/>
    <cellStyle name="Navadno 3 4 9 2 4" xfId="2524"/>
    <cellStyle name="Navadno 3 4 9 2 4 2" xfId="19466"/>
    <cellStyle name="Navadno 3 4 9 2 5" xfId="6750"/>
    <cellStyle name="Navadno 3 4 9 2 5 2" xfId="20908"/>
    <cellStyle name="Navadno 3 4 9 2 6" xfId="10976"/>
    <cellStyle name="Navadno 3 4 9 2 6 2" xfId="25134"/>
    <cellStyle name="Navadno 3 4 9 2 7" xfId="15234"/>
    <cellStyle name="Navadno 3 4 9 2 8" xfId="28859"/>
    <cellStyle name="Navadno 3 4 9 2 9" xfId="30971"/>
    <cellStyle name="Navadno 3 4 9 3" xfId="4636"/>
    <cellStyle name="Navadno 3 4 9 3 2" xfId="8862"/>
    <cellStyle name="Navadno 3 4 9 3 2 2" xfId="23020"/>
    <cellStyle name="Navadno 3 4 9 3 3" xfId="13088"/>
    <cellStyle name="Navadno 3 4 9 3 3 2" xfId="27246"/>
    <cellStyle name="Navadno 3 4 9 3 4" xfId="17346"/>
    <cellStyle name="Navadno 3 4 9 3 5" xfId="29915"/>
    <cellStyle name="Navadno 3 4 9 3 6" xfId="33030"/>
    <cellStyle name="Navadno 3 4 9 4" xfId="3228"/>
    <cellStyle name="Navadno 3 4 9 4 2" xfId="7454"/>
    <cellStyle name="Navadno 3 4 9 4 2 2" xfId="21612"/>
    <cellStyle name="Navadno 3 4 9 4 3" xfId="11680"/>
    <cellStyle name="Navadno 3 4 9 4 3 2" xfId="25838"/>
    <cellStyle name="Navadno 3 4 9 4 4" xfId="15938"/>
    <cellStyle name="Navadno 3 4 9 4 5" xfId="29227"/>
    <cellStyle name="Navadno 3 4 9 4 6" xfId="33031"/>
    <cellStyle name="Navadno 3 4 9 5" xfId="1820"/>
    <cellStyle name="Navadno 3 4 9 5 2" xfId="18762"/>
    <cellStyle name="Navadno 3 4 9 6" xfId="6046"/>
    <cellStyle name="Navadno 3 4 9 6 2" xfId="20204"/>
    <cellStyle name="Navadno 3 4 9 7" xfId="10272"/>
    <cellStyle name="Navadno 3 4 9 7 2" xfId="24430"/>
    <cellStyle name="Navadno 3 4 9 8" xfId="14530"/>
    <cellStyle name="Navadno 3 4 9 9" xfId="28507"/>
    <cellStyle name="Navadno 3 5" xfId="24"/>
    <cellStyle name="Navadno 3 5 10" xfId="1439"/>
    <cellStyle name="Navadno 3 5 10 2" xfId="4292"/>
    <cellStyle name="Navadno 3 5 10 2 2" xfId="19826"/>
    <cellStyle name="Navadno 3 5 10 3" xfId="8518"/>
    <cellStyle name="Navadno 3 5 10 3 2" xfId="22676"/>
    <cellStyle name="Navadno 3 5 10 4" xfId="12744"/>
    <cellStyle name="Navadno 3 5 10 4 2" xfId="26902"/>
    <cellStyle name="Navadno 3 5 10 5" xfId="17002"/>
    <cellStyle name="Navadno 3 5 10 6" xfId="29039"/>
    <cellStyle name="Navadno 3 5 10 7" xfId="33033"/>
    <cellStyle name="Navadno 3 5 11" xfId="2884"/>
    <cellStyle name="Navadno 3 5 11 2" xfId="7110"/>
    <cellStyle name="Navadno 3 5 11 2 2" xfId="21268"/>
    <cellStyle name="Navadno 3 5 11 3" xfId="11336"/>
    <cellStyle name="Navadno 3 5 11 3 2" xfId="25494"/>
    <cellStyle name="Navadno 3 5 11 4" xfId="15594"/>
    <cellStyle name="Navadno 3 5 11 5" xfId="29055"/>
    <cellStyle name="Navadno 3 5 11 6" xfId="33034"/>
    <cellStyle name="Navadno 3 5 12" xfId="1476"/>
    <cellStyle name="Navadno 3 5 12 2" xfId="18418"/>
    <cellStyle name="Navadno 3 5 13" xfId="5702"/>
    <cellStyle name="Navadno 3 5 13 2" xfId="19860"/>
    <cellStyle name="Navadno 3 5 14" xfId="9928"/>
    <cellStyle name="Navadno 3 5 14 2" xfId="24086"/>
    <cellStyle name="Navadno 3 5 15" xfId="14152"/>
    <cellStyle name="Navadno 3 5 15 2" xfId="28310"/>
    <cellStyle name="Navadno 3 5 16" xfId="14186"/>
    <cellStyle name="Navadno 3 5 17" xfId="28335"/>
    <cellStyle name="Navadno 3 5 18" xfId="30447"/>
    <cellStyle name="Navadno 3 5 19" xfId="33032"/>
    <cellStyle name="Navadno 3 5 2" xfId="94"/>
    <cellStyle name="Navadno 3 5 2 10" xfId="9960"/>
    <cellStyle name="Navadno 3 5 2 10 2" xfId="24118"/>
    <cellStyle name="Navadno 3 5 2 11" xfId="14218"/>
    <cellStyle name="Navadno 3 5 2 12" xfId="28367"/>
    <cellStyle name="Navadno 3 5 2 13" xfId="30479"/>
    <cellStyle name="Navadno 3 5 2 14" xfId="33035"/>
    <cellStyle name="Navadno 3 5 2 2" xfId="254"/>
    <cellStyle name="Navadno 3 5 2 2 10" xfId="28399"/>
    <cellStyle name="Navadno 3 5 2 2 11" xfId="30559"/>
    <cellStyle name="Navadno 3 5 2 2 12" xfId="33036"/>
    <cellStyle name="Navadno 3 5 2 2 2" xfId="607"/>
    <cellStyle name="Navadno 3 5 2 2 2 10" xfId="30735"/>
    <cellStyle name="Navadno 3 5 2 2 2 11" xfId="33037"/>
    <cellStyle name="Navadno 3 5 2 2 2 2" xfId="1311"/>
    <cellStyle name="Navadno 3 5 2 2 2 2 10" xfId="33038"/>
    <cellStyle name="Navadno 3 5 2 2 2 2 2" xfId="5572"/>
    <cellStyle name="Navadno 3 5 2 2 2 2 2 2" xfId="9798"/>
    <cellStyle name="Navadno 3 5 2 2 2 2 2 2 2" xfId="23956"/>
    <cellStyle name="Navadno 3 5 2 2 2 2 2 3" xfId="14024"/>
    <cellStyle name="Navadno 3 5 2 2 2 2 2 3 2" xfId="28182"/>
    <cellStyle name="Navadno 3 5 2 2 2 2 2 4" xfId="18282"/>
    <cellStyle name="Navadno 3 5 2 2 2 2 2 5" xfId="30383"/>
    <cellStyle name="Navadno 3 5 2 2 2 2 2 6" xfId="33039"/>
    <cellStyle name="Navadno 3 5 2 2 2 2 3" xfId="4164"/>
    <cellStyle name="Navadno 3 5 2 2 2 2 3 2" xfId="8390"/>
    <cellStyle name="Navadno 3 5 2 2 2 2 3 2 2" xfId="22548"/>
    <cellStyle name="Navadno 3 5 2 2 2 2 3 3" xfId="12616"/>
    <cellStyle name="Navadno 3 5 2 2 2 2 3 3 2" xfId="26774"/>
    <cellStyle name="Navadno 3 5 2 2 2 2 3 4" xfId="16874"/>
    <cellStyle name="Navadno 3 5 2 2 2 2 3 5" xfId="29695"/>
    <cellStyle name="Navadno 3 5 2 2 2 2 3 6" xfId="33040"/>
    <cellStyle name="Navadno 3 5 2 2 2 2 4" xfId="2756"/>
    <cellStyle name="Navadno 3 5 2 2 2 2 4 2" xfId="19698"/>
    <cellStyle name="Navadno 3 5 2 2 2 2 5" xfId="6982"/>
    <cellStyle name="Navadno 3 5 2 2 2 2 5 2" xfId="21140"/>
    <cellStyle name="Navadno 3 5 2 2 2 2 6" xfId="11208"/>
    <cellStyle name="Navadno 3 5 2 2 2 2 6 2" xfId="25366"/>
    <cellStyle name="Navadno 3 5 2 2 2 2 7" xfId="15466"/>
    <cellStyle name="Navadno 3 5 2 2 2 2 8" xfId="28975"/>
    <cellStyle name="Navadno 3 5 2 2 2 2 9" xfId="31087"/>
    <cellStyle name="Navadno 3 5 2 2 2 3" xfId="4868"/>
    <cellStyle name="Navadno 3 5 2 2 2 3 2" xfId="9094"/>
    <cellStyle name="Navadno 3 5 2 2 2 3 2 2" xfId="23252"/>
    <cellStyle name="Navadno 3 5 2 2 2 3 3" xfId="13320"/>
    <cellStyle name="Navadno 3 5 2 2 2 3 3 2" xfId="27478"/>
    <cellStyle name="Navadno 3 5 2 2 2 3 4" xfId="17578"/>
    <cellStyle name="Navadno 3 5 2 2 2 3 5" xfId="30031"/>
    <cellStyle name="Navadno 3 5 2 2 2 3 6" xfId="33041"/>
    <cellStyle name="Navadno 3 5 2 2 2 4" xfId="3460"/>
    <cellStyle name="Navadno 3 5 2 2 2 4 2" xfId="7686"/>
    <cellStyle name="Navadno 3 5 2 2 2 4 2 2" xfId="21844"/>
    <cellStyle name="Navadno 3 5 2 2 2 4 3" xfId="11912"/>
    <cellStyle name="Navadno 3 5 2 2 2 4 3 2" xfId="26070"/>
    <cellStyle name="Navadno 3 5 2 2 2 4 4" xfId="16170"/>
    <cellStyle name="Navadno 3 5 2 2 2 4 5" xfId="29343"/>
    <cellStyle name="Navadno 3 5 2 2 2 4 6" xfId="33042"/>
    <cellStyle name="Navadno 3 5 2 2 2 5" xfId="2052"/>
    <cellStyle name="Navadno 3 5 2 2 2 5 2" xfId="18994"/>
    <cellStyle name="Navadno 3 5 2 2 2 6" xfId="6278"/>
    <cellStyle name="Navadno 3 5 2 2 2 6 2" xfId="20436"/>
    <cellStyle name="Navadno 3 5 2 2 2 7" xfId="10504"/>
    <cellStyle name="Navadno 3 5 2 2 2 7 2" xfId="24662"/>
    <cellStyle name="Navadno 3 5 2 2 2 8" xfId="14762"/>
    <cellStyle name="Navadno 3 5 2 2 2 9" xfId="28623"/>
    <cellStyle name="Navadno 3 5 2 2 3" xfId="959"/>
    <cellStyle name="Navadno 3 5 2 2 3 10" xfId="33043"/>
    <cellStyle name="Navadno 3 5 2 2 3 2" xfId="5220"/>
    <cellStyle name="Navadno 3 5 2 2 3 2 2" xfId="9446"/>
    <cellStyle name="Navadno 3 5 2 2 3 2 2 2" xfId="23604"/>
    <cellStyle name="Navadno 3 5 2 2 3 2 3" xfId="13672"/>
    <cellStyle name="Navadno 3 5 2 2 3 2 3 2" xfId="27830"/>
    <cellStyle name="Navadno 3 5 2 2 3 2 4" xfId="17930"/>
    <cellStyle name="Navadno 3 5 2 2 3 2 5" xfId="30207"/>
    <cellStyle name="Navadno 3 5 2 2 3 2 6" xfId="33044"/>
    <cellStyle name="Navadno 3 5 2 2 3 3" xfId="3812"/>
    <cellStyle name="Navadno 3 5 2 2 3 3 2" xfId="8038"/>
    <cellStyle name="Navadno 3 5 2 2 3 3 2 2" xfId="22196"/>
    <cellStyle name="Navadno 3 5 2 2 3 3 3" xfId="12264"/>
    <cellStyle name="Navadno 3 5 2 2 3 3 3 2" xfId="26422"/>
    <cellStyle name="Navadno 3 5 2 2 3 3 4" xfId="16522"/>
    <cellStyle name="Navadno 3 5 2 2 3 3 5" xfId="29519"/>
    <cellStyle name="Navadno 3 5 2 2 3 3 6" xfId="33045"/>
    <cellStyle name="Navadno 3 5 2 2 3 4" xfId="2404"/>
    <cellStyle name="Navadno 3 5 2 2 3 4 2" xfId="19346"/>
    <cellStyle name="Navadno 3 5 2 2 3 5" xfId="6630"/>
    <cellStyle name="Navadno 3 5 2 2 3 5 2" xfId="20788"/>
    <cellStyle name="Navadno 3 5 2 2 3 6" xfId="10856"/>
    <cellStyle name="Navadno 3 5 2 2 3 6 2" xfId="25014"/>
    <cellStyle name="Navadno 3 5 2 2 3 7" xfId="15114"/>
    <cellStyle name="Navadno 3 5 2 2 3 8" xfId="28799"/>
    <cellStyle name="Navadno 3 5 2 2 3 9" xfId="30911"/>
    <cellStyle name="Navadno 3 5 2 2 4" xfId="4516"/>
    <cellStyle name="Navadno 3 5 2 2 4 2" xfId="8742"/>
    <cellStyle name="Navadno 3 5 2 2 4 2 2" xfId="22900"/>
    <cellStyle name="Navadno 3 5 2 2 4 3" xfId="12968"/>
    <cellStyle name="Navadno 3 5 2 2 4 3 2" xfId="27126"/>
    <cellStyle name="Navadno 3 5 2 2 4 4" xfId="17226"/>
    <cellStyle name="Navadno 3 5 2 2 4 5" xfId="29855"/>
    <cellStyle name="Navadno 3 5 2 2 4 6" xfId="33046"/>
    <cellStyle name="Navadno 3 5 2 2 5" xfId="3108"/>
    <cellStyle name="Navadno 3 5 2 2 5 2" xfId="7334"/>
    <cellStyle name="Navadno 3 5 2 2 5 2 2" xfId="21492"/>
    <cellStyle name="Navadno 3 5 2 2 5 3" xfId="11560"/>
    <cellStyle name="Navadno 3 5 2 2 5 3 2" xfId="25718"/>
    <cellStyle name="Navadno 3 5 2 2 5 4" xfId="15818"/>
    <cellStyle name="Navadno 3 5 2 2 5 5" xfId="29167"/>
    <cellStyle name="Navadno 3 5 2 2 5 6" xfId="33047"/>
    <cellStyle name="Navadno 3 5 2 2 6" xfId="1700"/>
    <cellStyle name="Navadno 3 5 2 2 6 2" xfId="18642"/>
    <cellStyle name="Navadno 3 5 2 2 7" xfId="5926"/>
    <cellStyle name="Navadno 3 5 2 2 7 2" xfId="20084"/>
    <cellStyle name="Navadno 3 5 2 2 8" xfId="10152"/>
    <cellStyle name="Navadno 3 5 2 2 8 2" xfId="24310"/>
    <cellStyle name="Navadno 3 5 2 2 9" xfId="14410"/>
    <cellStyle name="Navadno 3 5 2 3" xfId="357"/>
    <cellStyle name="Navadno 3 5 2 3 10" xfId="28422"/>
    <cellStyle name="Navadno 3 5 2 3 11" xfId="30612"/>
    <cellStyle name="Navadno 3 5 2 3 12" xfId="33048"/>
    <cellStyle name="Navadno 3 5 2 3 2" xfId="709"/>
    <cellStyle name="Navadno 3 5 2 3 2 10" xfId="30788"/>
    <cellStyle name="Navadno 3 5 2 3 2 11" xfId="33049"/>
    <cellStyle name="Navadno 3 5 2 3 2 2" xfId="1413"/>
    <cellStyle name="Navadno 3 5 2 3 2 2 10" xfId="33050"/>
    <cellStyle name="Navadno 3 5 2 3 2 2 2" xfId="5674"/>
    <cellStyle name="Navadno 3 5 2 3 2 2 2 2" xfId="9900"/>
    <cellStyle name="Navadno 3 5 2 3 2 2 2 2 2" xfId="24058"/>
    <cellStyle name="Navadno 3 5 2 3 2 2 2 3" xfId="14126"/>
    <cellStyle name="Navadno 3 5 2 3 2 2 2 3 2" xfId="28284"/>
    <cellStyle name="Navadno 3 5 2 3 2 2 2 4" xfId="18384"/>
    <cellStyle name="Navadno 3 5 2 3 2 2 2 5" xfId="30436"/>
    <cellStyle name="Navadno 3 5 2 3 2 2 2 6" xfId="33051"/>
    <cellStyle name="Navadno 3 5 2 3 2 2 3" xfId="4266"/>
    <cellStyle name="Navadno 3 5 2 3 2 2 3 2" xfId="8492"/>
    <cellStyle name="Navadno 3 5 2 3 2 2 3 2 2" xfId="22650"/>
    <cellStyle name="Navadno 3 5 2 3 2 2 3 3" xfId="12718"/>
    <cellStyle name="Navadno 3 5 2 3 2 2 3 3 2" xfId="26876"/>
    <cellStyle name="Navadno 3 5 2 3 2 2 3 4" xfId="16976"/>
    <cellStyle name="Navadno 3 5 2 3 2 2 3 5" xfId="29748"/>
    <cellStyle name="Navadno 3 5 2 3 2 2 3 6" xfId="33052"/>
    <cellStyle name="Navadno 3 5 2 3 2 2 4" xfId="2858"/>
    <cellStyle name="Navadno 3 5 2 3 2 2 4 2" xfId="19800"/>
    <cellStyle name="Navadno 3 5 2 3 2 2 5" xfId="7084"/>
    <cellStyle name="Navadno 3 5 2 3 2 2 5 2" xfId="21242"/>
    <cellStyle name="Navadno 3 5 2 3 2 2 6" xfId="11310"/>
    <cellStyle name="Navadno 3 5 2 3 2 2 6 2" xfId="25468"/>
    <cellStyle name="Navadno 3 5 2 3 2 2 7" xfId="15568"/>
    <cellStyle name="Navadno 3 5 2 3 2 2 8" xfId="29028"/>
    <cellStyle name="Navadno 3 5 2 3 2 2 9" xfId="31140"/>
    <cellStyle name="Navadno 3 5 2 3 2 3" xfId="4970"/>
    <cellStyle name="Navadno 3 5 2 3 2 3 2" xfId="9196"/>
    <cellStyle name="Navadno 3 5 2 3 2 3 2 2" xfId="23354"/>
    <cellStyle name="Navadno 3 5 2 3 2 3 3" xfId="13422"/>
    <cellStyle name="Navadno 3 5 2 3 2 3 3 2" xfId="27580"/>
    <cellStyle name="Navadno 3 5 2 3 2 3 4" xfId="17680"/>
    <cellStyle name="Navadno 3 5 2 3 2 3 5" xfId="30084"/>
    <cellStyle name="Navadno 3 5 2 3 2 3 6" xfId="33053"/>
    <cellStyle name="Navadno 3 5 2 3 2 4" xfId="3562"/>
    <cellStyle name="Navadno 3 5 2 3 2 4 2" xfId="7788"/>
    <cellStyle name="Navadno 3 5 2 3 2 4 2 2" xfId="21946"/>
    <cellStyle name="Navadno 3 5 2 3 2 4 3" xfId="12014"/>
    <cellStyle name="Navadno 3 5 2 3 2 4 3 2" xfId="26172"/>
    <cellStyle name="Navadno 3 5 2 3 2 4 4" xfId="16272"/>
    <cellStyle name="Navadno 3 5 2 3 2 4 5" xfId="29396"/>
    <cellStyle name="Navadno 3 5 2 3 2 4 6" xfId="33054"/>
    <cellStyle name="Navadno 3 5 2 3 2 5" xfId="2154"/>
    <cellStyle name="Navadno 3 5 2 3 2 5 2" xfId="19096"/>
    <cellStyle name="Navadno 3 5 2 3 2 6" xfId="6380"/>
    <cellStyle name="Navadno 3 5 2 3 2 6 2" xfId="20538"/>
    <cellStyle name="Navadno 3 5 2 3 2 7" xfId="10606"/>
    <cellStyle name="Navadno 3 5 2 3 2 7 2" xfId="24764"/>
    <cellStyle name="Navadno 3 5 2 3 2 8" xfId="14864"/>
    <cellStyle name="Navadno 3 5 2 3 2 9" xfId="28676"/>
    <cellStyle name="Navadno 3 5 2 3 3" xfId="1061"/>
    <cellStyle name="Navadno 3 5 2 3 3 10" xfId="33055"/>
    <cellStyle name="Navadno 3 5 2 3 3 2" xfId="5322"/>
    <cellStyle name="Navadno 3 5 2 3 3 2 2" xfId="9548"/>
    <cellStyle name="Navadno 3 5 2 3 3 2 2 2" xfId="23706"/>
    <cellStyle name="Navadno 3 5 2 3 3 2 3" xfId="13774"/>
    <cellStyle name="Navadno 3 5 2 3 3 2 3 2" xfId="27932"/>
    <cellStyle name="Navadno 3 5 2 3 3 2 4" xfId="18032"/>
    <cellStyle name="Navadno 3 5 2 3 3 2 5" xfId="30260"/>
    <cellStyle name="Navadno 3 5 2 3 3 2 6" xfId="33056"/>
    <cellStyle name="Navadno 3 5 2 3 3 3" xfId="3914"/>
    <cellStyle name="Navadno 3 5 2 3 3 3 2" xfId="8140"/>
    <cellStyle name="Navadno 3 5 2 3 3 3 2 2" xfId="22298"/>
    <cellStyle name="Navadno 3 5 2 3 3 3 3" xfId="12366"/>
    <cellStyle name="Navadno 3 5 2 3 3 3 3 2" xfId="26524"/>
    <cellStyle name="Navadno 3 5 2 3 3 3 4" xfId="16624"/>
    <cellStyle name="Navadno 3 5 2 3 3 3 5" xfId="29572"/>
    <cellStyle name="Navadno 3 5 2 3 3 3 6" xfId="33057"/>
    <cellStyle name="Navadno 3 5 2 3 3 4" xfId="2506"/>
    <cellStyle name="Navadno 3 5 2 3 3 4 2" xfId="19448"/>
    <cellStyle name="Navadno 3 5 2 3 3 5" xfId="6732"/>
    <cellStyle name="Navadno 3 5 2 3 3 5 2" xfId="20890"/>
    <cellStyle name="Navadno 3 5 2 3 3 6" xfId="10958"/>
    <cellStyle name="Navadno 3 5 2 3 3 6 2" xfId="25116"/>
    <cellStyle name="Navadno 3 5 2 3 3 7" xfId="15216"/>
    <cellStyle name="Navadno 3 5 2 3 3 8" xfId="28852"/>
    <cellStyle name="Navadno 3 5 2 3 3 9" xfId="30964"/>
    <cellStyle name="Navadno 3 5 2 3 4" xfId="4618"/>
    <cellStyle name="Navadno 3 5 2 3 4 2" xfId="8844"/>
    <cellStyle name="Navadno 3 5 2 3 4 2 2" xfId="23002"/>
    <cellStyle name="Navadno 3 5 2 3 4 3" xfId="13070"/>
    <cellStyle name="Navadno 3 5 2 3 4 3 2" xfId="27228"/>
    <cellStyle name="Navadno 3 5 2 3 4 4" xfId="17328"/>
    <cellStyle name="Navadno 3 5 2 3 4 5" xfId="29908"/>
    <cellStyle name="Navadno 3 5 2 3 4 6" xfId="33058"/>
    <cellStyle name="Navadno 3 5 2 3 5" xfId="3210"/>
    <cellStyle name="Navadno 3 5 2 3 5 2" xfId="7436"/>
    <cellStyle name="Navadno 3 5 2 3 5 2 2" xfId="21594"/>
    <cellStyle name="Navadno 3 5 2 3 5 3" xfId="11662"/>
    <cellStyle name="Navadno 3 5 2 3 5 3 2" xfId="25820"/>
    <cellStyle name="Navadno 3 5 2 3 5 4" xfId="15920"/>
    <cellStyle name="Navadno 3 5 2 3 5 5" xfId="29220"/>
    <cellStyle name="Navadno 3 5 2 3 5 6" xfId="33059"/>
    <cellStyle name="Navadno 3 5 2 3 6" xfId="1802"/>
    <cellStyle name="Navadno 3 5 2 3 6 2" xfId="18744"/>
    <cellStyle name="Navadno 3 5 2 3 7" xfId="6028"/>
    <cellStyle name="Navadno 3 5 2 3 7 2" xfId="20186"/>
    <cellStyle name="Navadno 3 5 2 3 8" xfId="10254"/>
    <cellStyle name="Navadno 3 5 2 3 8 2" xfId="24412"/>
    <cellStyle name="Navadno 3 5 2 3 9" xfId="14512"/>
    <cellStyle name="Navadno 3 5 2 4" xfId="479"/>
    <cellStyle name="Navadno 3 5 2 4 10" xfId="30671"/>
    <cellStyle name="Navadno 3 5 2 4 11" xfId="33060"/>
    <cellStyle name="Navadno 3 5 2 4 2" xfId="1183"/>
    <cellStyle name="Navadno 3 5 2 4 2 10" xfId="33061"/>
    <cellStyle name="Navadno 3 5 2 4 2 2" xfId="5444"/>
    <cellStyle name="Navadno 3 5 2 4 2 2 2" xfId="9670"/>
    <cellStyle name="Navadno 3 5 2 4 2 2 2 2" xfId="23828"/>
    <cellStyle name="Navadno 3 5 2 4 2 2 3" xfId="13896"/>
    <cellStyle name="Navadno 3 5 2 4 2 2 3 2" xfId="28054"/>
    <cellStyle name="Navadno 3 5 2 4 2 2 4" xfId="18154"/>
    <cellStyle name="Navadno 3 5 2 4 2 2 5" xfId="30319"/>
    <cellStyle name="Navadno 3 5 2 4 2 2 6" xfId="33062"/>
    <cellStyle name="Navadno 3 5 2 4 2 3" xfId="4036"/>
    <cellStyle name="Navadno 3 5 2 4 2 3 2" xfId="8262"/>
    <cellStyle name="Navadno 3 5 2 4 2 3 2 2" xfId="22420"/>
    <cellStyle name="Navadno 3 5 2 4 2 3 3" xfId="12488"/>
    <cellStyle name="Navadno 3 5 2 4 2 3 3 2" xfId="26646"/>
    <cellStyle name="Navadno 3 5 2 4 2 3 4" xfId="16746"/>
    <cellStyle name="Navadno 3 5 2 4 2 3 5" xfId="29631"/>
    <cellStyle name="Navadno 3 5 2 4 2 3 6" xfId="33063"/>
    <cellStyle name="Navadno 3 5 2 4 2 4" xfId="2628"/>
    <cellStyle name="Navadno 3 5 2 4 2 4 2" xfId="19570"/>
    <cellStyle name="Navadno 3 5 2 4 2 5" xfId="6854"/>
    <cellStyle name="Navadno 3 5 2 4 2 5 2" xfId="21012"/>
    <cellStyle name="Navadno 3 5 2 4 2 6" xfId="11080"/>
    <cellStyle name="Navadno 3 5 2 4 2 6 2" xfId="25238"/>
    <cellStyle name="Navadno 3 5 2 4 2 7" xfId="15338"/>
    <cellStyle name="Navadno 3 5 2 4 2 8" xfId="28911"/>
    <cellStyle name="Navadno 3 5 2 4 2 9" xfId="31023"/>
    <cellStyle name="Navadno 3 5 2 4 3" xfId="4740"/>
    <cellStyle name="Navadno 3 5 2 4 3 2" xfId="8966"/>
    <cellStyle name="Navadno 3 5 2 4 3 2 2" xfId="23124"/>
    <cellStyle name="Navadno 3 5 2 4 3 3" xfId="13192"/>
    <cellStyle name="Navadno 3 5 2 4 3 3 2" xfId="27350"/>
    <cellStyle name="Navadno 3 5 2 4 3 4" xfId="17450"/>
    <cellStyle name="Navadno 3 5 2 4 3 5" xfId="29967"/>
    <cellStyle name="Navadno 3 5 2 4 3 6" xfId="33064"/>
    <cellStyle name="Navadno 3 5 2 4 4" xfId="3332"/>
    <cellStyle name="Navadno 3 5 2 4 4 2" xfId="7558"/>
    <cellStyle name="Navadno 3 5 2 4 4 2 2" xfId="21716"/>
    <cellStyle name="Navadno 3 5 2 4 4 3" xfId="11784"/>
    <cellStyle name="Navadno 3 5 2 4 4 3 2" xfId="25942"/>
    <cellStyle name="Navadno 3 5 2 4 4 4" xfId="16042"/>
    <cellStyle name="Navadno 3 5 2 4 4 5" xfId="29279"/>
    <cellStyle name="Navadno 3 5 2 4 4 6" xfId="33065"/>
    <cellStyle name="Navadno 3 5 2 4 5" xfId="1924"/>
    <cellStyle name="Navadno 3 5 2 4 5 2" xfId="18866"/>
    <cellStyle name="Navadno 3 5 2 4 6" xfId="6150"/>
    <cellStyle name="Navadno 3 5 2 4 6 2" xfId="20308"/>
    <cellStyle name="Navadno 3 5 2 4 7" xfId="10376"/>
    <cellStyle name="Navadno 3 5 2 4 7 2" xfId="24534"/>
    <cellStyle name="Navadno 3 5 2 4 8" xfId="14634"/>
    <cellStyle name="Navadno 3 5 2 4 9" xfId="28559"/>
    <cellStyle name="Navadno 3 5 2 5" xfId="831"/>
    <cellStyle name="Navadno 3 5 2 5 10" xfId="33066"/>
    <cellStyle name="Navadno 3 5 2 5 2" xfId="5092"/>
    <cellStyle name="Navadno 3 5 2 5 2 2" xfId="9318"/>
    <cellStyle name="Navadno 3 5 2 5 2 2 2" xfId="23476"/>
    <cellStyle name="Navadno 3 5 2 5 2 3" xfId="13544"/>
    <cellStyle name="Navadno 3 5 2 5 2 3 2" xfId="27702"/>
    <cellStyle name="Navadno 3 5 2 5 2 4" xfId="17802"/>
    <cellStyle name="Navadno 3 5 2 5 2 5" xfId="30143"/>
    <cellStyle name="Navadno 3 5 2 5 2 6" xfId="33067"/>
    <cellStyle name="Navadno 3 5 2 5 3" xfId="3684"/>
    <cellStyle name="Navadno 3 5 2 5 3 2" xfId="7910"/>
    <cellStyle name="Navadno 3 5 2 5 3 2 2" xfId="22068"/>
    <cellStyle name="Navadno 3 5 2 5 3 3" xfId="12136"/>
    <cellStyle name="Navadno 3 5 2 5 3 3 2" xfId="26294"/>
    <cellStyle name="Navadno 3 5 2 5 3 4" xfId="16394"/>
    <cellStyle name="Navadno 3 5 2 5 3 5" xfId="29455"/>
    <cellStyle name="Navadno 3 5 2 5 3 6" xfId="33068"/>
    <cellStyle name="Navadno 3 5 2 5 4" xfId="2276"/>
    <cellStyle name="Navadno 3 5 2 5 4 2" xfId="19218"/>
    <cellStyle name="Navadno 3 5 2 5 5" xfId="6502"/>
    <cellStyle name="Navadno 3 5 2 5 5 2" xfId="20660"/>
    <cellStyle name="Navadno 3 5 2 5 6" xfId="10728"/>
    <cellStyle name="Navadno 3 5 2 5 6 2" xfId="24886"/>
    <cellStyle name="Navadno 3 5 2 5 7" xfId="14986"/>
    <cellStyle name="Navadno 3 5 2 5 8" xfId="28735"/>
    <cellStyle name="Navadno 3 5 2 5 9" xfId="30847"/>
    <cellStyle name="Navadno 3 5 2 6" xfId="4356"/>
    <cellStyle name="Navadno 3 5 2 6 2" xfId="8582"/>
    <cellStyle name="Navadno 3 5 2 6 2 2" xfId="22740"/>
    <cellStyle name="Navadno 3 5 2 6 3" xfId="12808"/>
    <cellStyle name="Navadno 3 5 2 6 3 2" xfId="26966"/>
    <cellStyle name="Navadno 3 5 2 6 4" xfId="17066"/>
    <cellStyle name="Navadno 3 5 2 6 5" xfId="29775"/>
    <cellStyle name="Navadno 3 5 2 6 6" xfId="33069"/>
    <cellStyle name="Navadno 3 5 2 7" xfId="2948"/>
    <cellStyle name="Navadno 3 5 2 7 2" xfId="7174"/>
    <cellStyle name="Navadno 3 5 2 7 2 2" xfId="21332"/>
    <cellStyle name="Navadno 3 5 2 7 3" xfId="11400"/>
    <cellStyle name="Navadno 3 5 2 7 3 2" xfId="25558"/>
    <cellStyle name="Navadno 3 5 2 7 4" xfId="15658"/>
    <cellStyle name="Navadno 3 5 2 7 5" xfId="29087"/>
    <cellStyle name="Navadno 3 5 2 7 6" xfId="33070"/>
    <cellStyle name="Navadno 3 5 2 8" xfId="1508"/>
    <cellStyle name="Navadno 3 5 2 8 2" xfId="18450"/>
    <cellStyle name="Navadno 3 5 2 9" xfId="5734"/>
    <cellStyle name="Navadno 3 5 2 9 2" xfId="19892"/>
    <cellStyle name="Navadno 3 5 3" xfId="126"/>
    <cellStyle name="Navadno 3 5 3 10" xfId="14282"/>
    <cellStyle name="Navadno 3 5 3 11" xfId="28383"/>
    <cellStyle name="Navadno 3 5 3 12" xfId="30495"/>
    <cellStyle name="Navadno 3 5 3 13" xfId="33071"/>
    <cellStyle name="Navadno 3 5 3 2" xfId="286"/>
    <cellStyle name="Navadno 3 5 3 2 10" xfId="28479"/>
    <cellStyle name="Navadno 3 5 3 2 11" xfId="30575"/>
    <cellStyle name="Navadno 3 5 3 2 12" xfId="33072"/>
    <cellStyle name="Navadno 3 5 3 2 2" xfId="639"/>
    <cellStyle name="Navadno 3 5 3 2 2 10" xfId="30751"/>
    <cellStyle name="Navadno 3 5 3 2 2 11" xfId="33073"/>
    <cellStyle name="Navadno 3 5 3 2 2 2" xfId="1343"/>
    <cellStyle name="Navadno 3 5 3 2 2 2 10" xfId="33074"/>
    <cellStyle name="Navadno 3 5 3 2 2 2 2" xfId="5604"/>
    <cellStyle name="Navadno 3 5 3 2 2 2 2 2" xfId="9830"/>
    <cellStyle name="Navadno 3 5 3 2 2 2 2 2 2" xfId="23988"/>
    <cellStyle name="Navadno 3 5 3 2 2 2 2 3" xfId="14056"/>
    <cellStyle name="Navadno 3 5 3 2 2 2 2 3 2" xfId="28214"/>
    <cellStyle name="Navadno 3 5 3 2 2 2 2 4" xfId="18314"/>
    <cellStyle name="Navadno 3 5 3 2 2 2 2 5" xfId="30399"/>
    <cellStyle name="Navadno 3 5 3 2 2 2 2 6" xfId="33075"/>
    <cellStyle name="Navadno 3 5 3 2 2 2 3" xfId="4196"/>
    <cellStyle name="Navadno 3 5 3 2 2 2 3 2" xfId="8422"/>
    <cellStyle name="Navadno 3 5 3 2 2 2 3 2 2" xfId="22580"/>
    <cellStyle name="Navadno 3 5 3 2 2 2 3 3" xfId="12648"/>
    <cellStyle name="Navadno 3 5 3 2 2 2 3 3 2" xfId="26806"/>
    <cellStyle name="Navadno 3 5 3 2 2 2 3 4" xfId="16906"/>
    <cellStyle name="Navadno 3 5 3 2 2 2 3 5" xfId="29711"/>
    <cellStyle name="Navadno 3 5 3 2 2 2 3 6" xfId="33076"/>
    <cellStyle name="Navadno 3 5 3 2 2 2 4" xfId="2788"/>
    <cellStyle name="Navadno 3 5 3 2 2 2 4 2" xfId="19730"/>
    <cellStyle name="Navadno 3 5 3 2 2 2 5" xfId="7014"/>
    <cellStyle name="Navadno 3 5 3 2 2 2 5 2" xfId="21172"/>
    <cellStyle name="Navadno 3 5 3 2 2 2 6" xfId="11240"/>
    <cellStyle name="Navadno 3 5 3 2 2 2 6 2" xfId="25398"/>
    <cellStyle name="Navadno 3 5 3 2 2 2 7" xfId="15498"/>
    <cellStyle name="Navadno 3 5 3 2 2 2 8" xfId="28991"/>
    <cellStyle name="Navadno 3 5 3 2 2 2 9" xfId="31103"/>
    <cellStyle name="Navadno 3 5 3 2 2 3" xfId="4900"/>
    <cellStyle name="Navadno 3 5 3 2 2 3 2" xfId="9126"/>
    <cellStyle name="Navadno 3 5 3 2 2 3 2 2" xfId="23284"/>
    <cellStyle name="Navadno 3 5 3 2 2 3 3" xfId="13352"/>
    <cellStyle name="Navadno 3 5 3 2 2 3 3 2" xfId="27510"/>
    <cellStyle name="Navadno 3 5 3 2 2 3 4" xfId="17610"/>
    <cellStyle name="Navadno 3 5 3 2 2 3 5" xfId="30047"/>
    <cellStyle name="Navadno 3 5 3 2 2 3 6" xfId="33077"/>
    <cellStyle name="Navadno 3 5 3 2 2 4" xfId="3492"/>
    <cellStyle name="Navadno 3 5 3 2 2 4 2" xfId="7718"/>
    <cellStyle name="Navadno 3 5 3 2 2 4 2 2" xfId="21876"/>
    <cellStyle name="Navadno 3 5 3 2 2 4 3" xfId="11944"/>
    <cellStyle name="Navadno 3 5 3 2 2 4 3 2" xfId="26102"/>
    <cellStyle name="Navadno 3 5 3 2 2 4 4" xfId="16202"/>
    <cellStyle name="Navadno 3 5 3 2 2 4 5" xfId="29359"/>
    <cellStyle name="Navadno 3 5 3 2 2 4 6" xfId="33078"/>
    <cellStyle name="Navadno 3 5 3 2 2 5" xfId="2084"/>
    <cellStyle name="Navadno 3 5 3 2 2 5 2" xfId="19026"/>
    <cellStyle name="Navadno 3 5 3 2 2 6" xfId="6310"/>
    <cellStyle name="Navadno 3 5 3 2 2 6 2" xfId="20468"/>
    <cellStyle name="Navadno 3 5 3 2 2 7" xfId="10536"/>
    <cellStyle name="Navadno 3 5 3 2 2 7 2" xfId="24694"/>
    <cellStyle name="Navadno 3 5 3 2 2 8" xfId="14794"/>
    <cellStyle name="Navadno 3 5 3 2 2 9" xfId="28639"/>
    <cellStyle name="Navadno 3 5 3 2 3" xfId="991"/>
    <cellStyle name="Navadno 3 5 3 2 3 10" xfId="33079"/>
    <cellStyle name="Navadno 3 5 3 2 3 2" xfId="5252"/>
    <cellStyle name="Navadno 3 5 3 2 3 2 2" xfId="9478"/>
    <cellStyle name="Navadno 3 5 3 2 3 2 2 2" xfId="23636"/>
    <cellStyle name="Navadno 3 5 3 2 3 2 3" xfId="13704"/>
    <cellStyle name="Navadno 3 5 3 2 3 2 3 2" xfId="27862"/>
    <cellStyle name="Navadno 3 5 3 2 3 2 4" xfId="17962"/>
    <cellStyle name="Navadno 3 5 3 2 3 2 5" xfId="30223"/>
    <cellStyle name="Navadno 3 5 3 2 3 2 6" xfId="33080"/>
    <cellStyle name="Navadno 3 5 3 2 3 3" xfId="3844"/>
    <cellStyle name="Navadno 3 5 3 2 3 3 2" xfId="8070"/>
    <cellStyle name="Navadno 3 5 3 2 3 3 2 2" xfId="22228"/>
    <cellStyle name="Navadno 3 5 3 2 3 3 3" xfId="12296"/>
    <cellStyle name="Navadno 3 5 3 2 3 3 3 2" xfId="26454"/>
    <cellStyle name="Navadno 3 5 3 2 3 3 4" xfId="16554"/>
    <cellStyle name="Navadno 3 5 3 2 3 3 5" xfId="29535"/>
    <cellStyle name="Navadno 3 5 3 2 3 3 6" xfId="33081"/>
    <cellStyle name="Navadno 3 5 3 2 3 4" xfId="2436"/>
    <cellStyle name="Navadno 3 5 3 2 3 4 2" xfId="19378"/>
    <cellStyle name="Navadno 3 5 3 2 3 5" xfId="6662"/>
    <cellStyle name="Navadno 3 5 3 2 3 5 2" xfId="20820"/>
    <cellStyle name="Navadno 3 5 3 2 3 6" xfId="10888"/>
    <cellStyle name="Navadno 3 5 3 2 3 6 2" xfId="25046"/>
    <cellStyle name="Navadno 3 5 3 2 3 7" xfId="15146"/>
    <cellStyle name="Navadno 3 5 3 2 3 8" xfId="28815"/>
    <cellStyle name="Navadno 3 5 3 2 3 9" xfId="30927"/>
    <cellStyle name="Navadno 3 5 3 2 4" xfId="4548"/>
    <cellStyle name="Navadno 3 5 3 2 4 2" xfId="8774"/>
    <cellStyle name="Navadno 3 5 3 2 4 2 2" xfId="22932"/>
    <cellStyle name="Navadno 3 5 3 2 4 3" xfId="13000"/>
    <cellStyle name="Navadno 3 5 3 2 4 3 2" xfId="27158"/>
    <cellStyle name="Navadno 3 5 3 2 4 4" xfId="17258"/>
    <cellStyle name="Navadno 3 5 3 2 4 5" xfId="29871"/>
    <cellStyle name="Navadno 3 5 3 2 4 6" xfId="33082"/>
    <cellStyle name="Navadno 3 5 3 2 5" xfId="3140"/>
    <cellStyle name="Navadno 3 5 3 2 5 2" xfId="7366"/>
    <cellStyle name="Navadno 3 5 3 2 5 2 2" xfId="21524"/>
    <cellStyle name="Navadno 3 5 3 2 5 3" xfId="11592"/>
    <cellStyle name="Navadno 3 5 3 2 5 3 2" xfId="25750"/>
    <cellStyle name="Navadno 3 5 3 2 5 4" xfId="15850"/>
    <cellStyle name="Navadno 3 5 3 2 5 5" xfId="29183"/>
    <cellStyle name="Navadno 3 5 3 2 5 6" xfId="33083"/>
    <cellStyle name="Navadno 3 5 3 2 6" xfId="1732"/>
    <cellStyle name="Navadno 3 5 3 2 6 2" xfId="18674"/>
    <cellStyle name="Navadno 3 5 3 2 7" xfId="5958"/>
    <cellStyle name="Navadno 3 5 3 2 7 2" xfId="20116"/>
    <cellStyle name="Navadno 3 5 3 2 8" xfId="10184"/>
    <cellStyle name="Navadno 3 5 3 2 8 2" xfId="24342"/>
    <cellStyle name="Navadno 3 5 3 2 9" xfId="14442"/>
    <cellStyle name="Navadno 3 5 3 3" xfId="511"/>
    <cellStyle name="Navadno 3 5 3 3 10" xfId="30687"/>
    <cellStyle name="Navadno 3 5 3 3 11" xfId="33084"/>
    <cellStyle name="Navadno 3 5 3 3 2" xfId="1215"/>
    <cellStyle name="Navadno 3 5 3 3 2 10" xfId="33085"/>
    <cellStyle name="Navadno 3 5 3 3 2 2" xfId="5476"/>
    <cellStyle name="Navadno 3 5 3 3 2 2 2" xfId="9702"/>
    <cellStyle name="Navadno 3 5 3 3 2 2 2 2" xfId="23860"/>
    <cellStyle name="Navadno 3 5 3 3 2 2 3" xfId="13928"/>
    <cellStyle name="Navadno 3 5 3 3 2 2 3 2" xfId="28086"/>
    <cellStyle name="Navadno 3 5 3 3 2 2 4" xfId="18186"/>
    <cellStyle name="Navadno 3 5 3 3 2 2 5" xfId="30335"/>
    <cellStyle name="Navadno 3 5 3 3 2 2 6" xfId="33086"/>
    <cellStyle name="Navadno 3 5 3 3 2 3" xfId="4068"/>
    <cellStyle name="Navadno 3 5 3 3 2 3 2" xfId="8294"/>
    <cellStyle name="Navadno 3 5 3 3 2 3 2 2" xfId="22452"/>
    <cellStyle name="Navadno 3 5 3 3 2 3 3" xfId="12520"/>
    <cellStyle name="Navadno 3 5 3 3 2 3 3 2" xfId="26678"/>
    <cellStyle name="Navadno 3 5 3 3 2 3 4" xfId="16778"/>
    <cellStyle name="Navadno 3 5 3 3 2 3 5" xfId="29647"/>
    <cellStyle name="Navadno 3 5 3 3 2 3 6" xfId="33087"/>
    <cellStyle name="Navadno 3 5 3 3 2 4" xfId="2660"/>
    <cellStyle name="Navadno 3 5 3 3 2 4 2" xfId="19602"/>
    <cellStyle name="Navadno 3 5 3 3 2 5" xfId="6886"/>
    <cellStyle name="Navadno 3 5 3 3 2 5 2" xfId="21044"/>
    <cellStyle name="Navadno 3 5 3 3 2 6" xfId="11112"/>
    <cellStyle name="Navadno 3 5 3 3 2 6 2" xfId="25270"/>
    <cellStyle name="Navadno 3 5 3 3 2 7" xfId="15370"/>
    <cellStyle name="Navadno 3 5 3 3 2 8" xfId="28927"/>
    <cellStyle name="Navadno 3 5 3 3 2 9" xfId="31039"/>
    <cellStyle name="Navadno 3 5 3 3 3" xfId="4772"/>
    <cellStyle name="Navadno 3 5 3 3 3 2" xfId="8998"/>
    <cellStyle name="Navadno 3 5 3 3 3 2 2" xfId="23156"/>
    <cellStyle name="Navadno 3 5 3 3 3 3" xfId="13224"/>
    <cellStyle name="Navadno 3 5 3 3 3 3 2" xfId="27382"/>
    <cellStyle name="Navadno 3 5 3 3 3 4" xfId="17482"/>
    <cellStyle name="Navadno 3 5 3 3 3 5" xfId="29983"/>
    <cellStyle name="Navadno 3 5 3 3 3 6" xfId="33088"/>
    <cellStyle name="Navadno 3 5 3 3 4" xfId="3364"/>
    <cellStyle name="Navadno 3 5 3 3 4 2" xfId="7590"/>
    <cellStyle name="Navadno 3 5 3 3 4 2 2" xfId="21748"/>
    <cellStyle name="Navadno 3 5 3 3 4 3" xfId="11816"/>
    <cellStyle name="Navadno 3 5 3 3 4 3 2" xfId="25974"/>
    <cellStyle name="Navadno 3 5 3 3 4 4" xfId="16074"/>
    <cellStyle name="Navadno 3 5 3 3 4 5" xfId="29295"/>
    <cellStyle name="Navadno 3 5 3 3 4 6" xfId="33089"/>
    <cellStyle name="Navadno 3 5 3 3 5" xfId="1956"/>
    <cellStyle name="Navadno 3 5 3 3 5 2" xfId="18898"/>
    <cellStyle name="Navadno 3 5 3 3 6" xfId="6182"/>
    <cellStyle name="Navadno 3 5 3 3 6 2" xfId="20340"/>
    <cellStyle name="Navadno 3 5 3 3 7" xfId="10408"/>
    <cellStyle name="Navadno 3 5 3 3 7 2" xfId="24566"/>
    <cellStyle name="Navadno 3 5 3 3 8" xfId="14666"/>
    <cellStyle name="Navadno 3 5 3 3 9" xfId="28575"/>
    <cellStyle name="Navadno 3 5 3 4" xfId="863"/>
    <cellStyle name="Navadno 3 5 3 4 10" xfId="33090"/>
    <cellStyle name="Navadno 3 5 3 4 2" xfId="5124"/>
    <cellStyle name="Navadno 3 5 3 4 2 2" xfId="9350"/>
    <cellStyle name="Navadno 3 5 3 4 2 2 2" xfId="23508"/>
    <cellStyle name="Navadno 3 5 3 4 2 3" xfId="13576"/>
    <cellStyle name="Navadno 3 5 3 4 2 3 2" xfId="27734"/>
    <cellStyle name="Navadno 3 5 3 4 2 4" xfId="17834"/>
    <cellStyle name="Navadno 3 5 3 4 2 5" xfId="30159"/>
    <cellStyle name="Navadno 3 5 3 4 2 6" xfId="33091"/>
    <cellStyle name="Navadno 3 5 3 4 3" xfId="3716"/>
    <cellStyle name="Navadno 3 5 3 4 3 2" xfId="7942"/>
    <cellStyle name="Navadno 3 5 3 4 3 2 2" xfId="22100"/>
    <cellStyle name="Navadno 3 5 3 4 3 3" xfId="12168"/>
    <cellStyle name="Navadno 3 5 3 4 3 3 2" xfId="26326"/>
    <cellStyle name="Navadno 3 5 3 4 3 4" xfId="16426"/>
    <cellStyle name="Navadno 3 5 3 4 3 5" xfId="29471"/>
    <cellStyle name="Navadno 3 5 3 4 3 6" xfId="33092"/>
    <cellStyle name="Navadno 3 5 3 4 4" xfId="2308"/>
    <cellStyle name="Navadno 3 5 3 4 4 2" xfId="19250"/>
    <cellStyle name="Navadno 3 5 3 4 5" xfId="6534"/>
    <cellStyle name="Navadno 3 5 3 4 5 2" xfId="20692"/>
    <cellStyle name="Navadno 3 5 3 4 6" xfId="10760"/>
    <cellStyle name="Navadno 3 5 3 4 6 2" xfId="24918"/>
    <cellStyle name="Navadno 3 5 3 4 7" xfId="15018"/>
    <cellStyle name="Navadno 3 5 3 4 8" xfId="28751"/>
    <cellStyle name="Navadno 3 5 3 4 9" xfId="30863"/>
    <cellStyle name="Navadno 3 5 3 5" xfId="4388"/>
    <cellStyle name="Navadno 3 5 3 5 2" xfId="8614"/>
    <cellStyle name="Navadno 3 5 3 5 2 2" xfId="22772"/>
    <cellStyle name="Navadno 3 5 3 5 3" xfId="12840"/>
    <cellStyle name="Navadno 3 5 3 5 3 2" xfId="26998"/>
    <cellStyle name="Navadno 3 5 3 5 4" xfId="17098"/>
    <cellStyle name="Navadno 3 5 3 5 5" xfId="29791"/>
    <cellStyle name="Navadno 3 5 3 5 6" xfId="33093"/>
    <cellStyle name="Navadno 3 5 3 6" xfId="2980"/>
    <cellStyle name="Navadno 3 5 3 6 2" xfId="7206"/>
    <cellStyle name="Navadno 3 5 3 6 2 2" xfId="21364"/>
    <cellStyle name="Navadno 3 5 3 6 3" xfId="11432"/>
    <cellStyle name="Navadno 3 5 3 6 3 2" xfId="25590"/>
    <cellStyle name="Navadno 3 5 3 6 4" xfId="15690"/>
    <cellStyle name="Navadno 3 5 3 6 5" xfId="29103"/>
    <cellStyle name="Navadno 3 5 3 6 6" xfId="33094"/>
    <cellStyle name="Navadno 3 5 3 7" xfId="1572"/>
    <cellStyle name="Navadno 3 5 3 7 2" xfId="18514"/>
    <cellStyle name="Navadno 3 5 3 8" xfId="5798"/>
    <cellStyle name="Navadno 3 5 3 8 2" xfId="19956"/>
    <cellStyle name="Navadno 3 5 3 9" xfId="10024"/>
    <cellStyle name="Navadno 3 5 3 9 2" xfId="24182"/>
    <cellStyle name="Navadno 3 5 4" xfId="56"/>
    <cellStyle name="Navadno 3 5 4 10" xfId="14250"/>
    <cellStyle name="Navadno 3 5 4 11" xfId="28351"/>
    <cellStyle name="Navadno 3 5 4 12" xfId="30463"/>
    <cellStyle name="Navadno 3 5 4 13" xfId="33095"/>
    <cellStyle name="Navadno 3 5 4 2" xfId="222"/>
    <cellStyle name="Navadno 3 5 4 2 10" xfId="28463"/>
    <cellStyle name="Navadno 3 5 4 2 11" xfId="30543"/>
    <cellStyle name="Navadno 3 5 4 2 12" xfId="33096"/>
    <cellStyle name="Navadno 3 5 4 2 2" xfId="575"/>
    <cellStyle name="Navadno 3 5 4 2 2 10" xfId="30719"/>
    <cellStyle name="Navadno 3 5 4 2 2 11" xfId="33097"/>
    <cellStyle name="Navadno 3 5 4 2 2 2" xfId="1279"/>
    <cellStyle name="Navadno 3 5 4 2 2 2 10" xfId="33098"/>
    <cellStyle name="Navadno 3 5 4 2 2 2 2" xfId="5540"/>
    <cellStyle name="Navadno 3 5 4 2 2 2 2 2" xfId="9766"/>
    <cellStyle name="Navadno 3 5 4 2 2 2 2 2 2" xfId="23924"/>
    <cellStyle name="Navadno 3 5 4 2 2 2 2 3" xfId="13992"/>
    <cellStyle name="Navadno 3 5 4 2 2 2 2 3 2" xfId="28150"/>
    <cellStyle name="Navadno 3 5 4 2 2 2 2 4" xfId="18250"/>
    <cellStyle name="Navadno 3 5 4 2 2 2 2 5" xfId="30367"/>
    <cellStyle name="Navadno 3 5 4 2 2 2 2 6" xfId="33099"/>
    <cellStyle name="Navadno 3 5 4 2 2 2 3" xfId="4132"/>
    <cellStyle name="Navadno 3 5 4 2 2 2 3 2" xfId="8358"/>
    <cellStyle name="Navadno 3 5 4 2 2 2 3 2 2" xfId="22516"/>
    <cellStyle name="Navadno 3 5 4 2 2 2 3 3" xfId="12584"/>
    <cellStyle name="Navadno 3 5 4 2 2 2 3 3 2" xfId="26742"/>
    <cellStyle name="Navadno 3 5 4 2 2 2 3 4" xfId="16842"/>
    <cellStyle name="Navadno 3 5 4 2 2 2 3 5" xfId="29679"/>
    <cellStyle name="Navadno 3 5 4 2 2 2 3 6" xfId="33100"/>
    <cellStyle name="Navadno 3 5 4 2 2 2 4" xfId="2724"/>
    <cellStyle name="Navadno 3 5 4 2 2 2 4 2" xfId="19666"/>
    <cellStyle name="Navadno 3 5 4 2 2 2 5" xfId="6950"/>
    <cellStyle name="Navadno 3 5 4 2 2 2 5 2" xfId="21108"/>
    <cellStyle name="Navadno 3 5 4 2 2 2 6" xfId="11176"/>
    <cellStyle name="Navadno 3 5 4 2 2 2 6 2" xfId="25334"/>
    <cellStyle name="Navadno 3 5 4 2 2 2 7" xfId="15434"/>
    <cellStyle name="Navadno 3 5 4 2 2 2 8" xfId="28959"/>
    <cellStyle name="Navadno 3 5 4 2 2 2 9" xfId="31071"/>
    <cellStyle name="Navadno 3 5 4 2 2 3" xfId="4836"/>
    <cellStyle name="Navadno 3 5 4 2 2 3 2" xfId="9062"/>
    <cellStyle name="Navadno 3 5 4 2 2 3 2 2" xfId="23220"/>
    <cellStyle name="Navadno 3 5 4 2 2 3 3" xfId="13288"/>
    <cellStyle name="Navadno 3 5 4 2 2 3 3 2" xfId="27446"/>
    <cellStyle name="Navadno 3 5 4 2 2 3 4" xfId="17546"/>
    <cellStyle name="Navadno 3 5 4 2 2 3 5" xfId="30015"/>
    <cellStyle name="Navadno 3 5 4 2 2 3 6" xfId="33101"/>
    <cellStyle name="Navadno 3 5 4 2 2 4" xfId="3428"/>
    <cellStyle name="Navadno 3 5 4 2 2 4 2" xfId="7654"/>
    <cellStyle name="Navadno 3 5 4 2 2 4 2 2" xfId="21812"/>
    <cellStyle name="Navadno 3 5 4 2 2 4 3" xfId="11880"/>
    <cellStyle name="Navadno 3 5 4 2 2 4 3 2" xfId="26038"/>
    <cellStyle name="Navadno 3 5 4 2 2 4 4" xfId="16138"/>
    <cellStyle name="Navadno 3 5 4 2 2 4 5" xfId="29327"/>
    <cellStyle name="Navadno 3 5 4 2 2 4 6" xfId="33102"/>
    <cellStyle name="Navadno 3 5 4 2 2 5" xfId="2020"/>
    <cellStyle name="Navadno 3 5 4 2 2 5 2" xfId="18962"/>
    <cellStyle name="Navadno 3 5 4 2 2 6" xfId="6246"/>
    <cellStyle name="Navadno 3 5 4 2 2 6 2" xfId="20404"/>
    <cellStyle name="Navadno 3 5 4 2 2 7" xfId="10472"/>
    <cellStyle name="Navadno 3 5 4 2 2 7 2" xfId="24630"/>
    <cellStyle name="Navadno 3 5 4 2 2 8" xfId="14730"/>
    <cellStyle name="Navadno 3 5 4 2 2 9" xfId="28607"/>
    <cellStyle name="Navadno 3 5 4 2 3" xfId="927"/>
    <cellStyle name="Navadno 3 5 4 2 3 10" xfId="33103"/>
    <cellStyle name="Navadno 3 5 4 2 3 2" xfId="5188"/>
    <cellStyle name="Navadno 3 5 4 2 3 2 2" xfId="9414"/>
    <cellStyle name="Navadno 3 5 4 2 3 2 2 2" xfId="23572"/>
    <cellStyle name="Navadno 3 5 4 2 3 2 3" xfId="13640"/>
    <cellStyle name="Navadno 3 5 4 2 3 2 3 2" xfId="27798"/>
    <cellStyle name="Navadno 3 5 4 2 3 2 4" xfId="17898"/>
    <cellStyle name="Navadno 3 5 4 2 3 2 5" xfId="30191"/>
    <cellStyle name="Navadno 3 5 4 2 3 2 6" xfId="33104"/>
    <cellStyle name="Navadno 3 5 4 2 3 3" xfId="3780"/>
    <cellStyle name="Navadno 3 5 4 2 3 3 2" xfId="8006"/>
    <cellStyle name="Navadno 3 5 4 2 3 3 2 2" xfId="22164"/>
    <cellStyle name="Navadno 3 5 4 2 3 3 3" xfId="12232"/>
    <cellStyle name="Navadno 3 5 4 2 3 3 3 2" xfId="26390"/>
    <cellStyle name="Navadno 3 5 4 2 3 3 4" xfId="16490"/>
    <cellStyle name="Navadno 3 5 4 2 3 3 5" xfId="29503"/>
    <cellStyle name="Navadno 3 5 4 2 3 3 6" xfId="33105"/>
    <cellStyle name="Navadno 3 5 4 2 3 4" xfId="2372"/>
    <cellStyle name="Navadno 3 5 4 2 3 4 2" xfId="19314"/>
    <cellStyle name="Navadno 3 5 4 2 3 5" xfId="6598"/>
    <cellStyle name="Navadno 3 5 4 2 3 5 2" xfId="20756"/>
    <cellStyle name="Navadno 3 5 4 2 3 6" xfId="10824"/>
    <cellStyle name="Navadno 3 5 4 2 3 6 2" xfId="24982"/>
    <cellStyle name="Navadno 3 5 4 2 3 7" xfId="15082"/>
    <cellStyle name="Navadno 3 5 4 2 3 8" xfId="28783"/>
    <cellStyle name="Navadno 3 5 4 2 3 9" xfId="30895"/>
    <cellStyle name="Navadno 3 5 4 2 4" xfId="4484"/>
    <cellStyle name="Navadno 3 5 4 2 4 2" xfId="8710"/>
    <cellStyle name="Navadno 3 5 4 2 4 2 2" xfId="22868"/>
    <cellStyle name="Navadno 3 5 4 2 4 3" xfId="12936"/>
    <cellStyle name="Navadno 3 5 4 2 4 3 2" xfId="27094"/>
    <cellStyle name="Navadno 3 5 4 2 4 4" xfId="17194"/>
    <cellStyle name="Navadno 3 5 4 2 4 5" xfId="29839"/>
    <cellStyle name="Navadno 3 5 4 2 4 6" xfId="33106"/>
    <cellStyle name="Navadno 3 5 4 2 5" xfId="3076"/>
    <cellStyle name="Navadno 3 5 4 2 5 2" xfId="7302"/>
    <cellStyle name="Navadno 3 5 4 2 5 2 2" xfId="21460"/>
    <cellStyle name="Navadno 3 5 4 2 5 3" xfId="11528"/>
    <cellStyle name="Navadno 3 5 4 2 5 3 2" xfId="25686"/>
    <cellStyle name="Navadno 3 5 4 2 5 4" xfId="15786"/>
    <cellStyle name="Navadno 3 5 4 2 5 5" xfId="29151"/>
    <cellStyle name="Navadno 3 5 4 2 5 6" xfId="33107"/>
    <cellStyle name="Navadno 3 5 4 2 6" xfId="1668"/>
    <cellStyle name="Navadno 3 5 4 2 6 2" xfId="18610"/>
    <cellStyle name="Navadno 3 5 4 2 7" xfId="5894"/>
    <cellStyle name="Navadno 3 5 4 2 7 2" xfId="20052"/>
    <cellStyle name="Navadno 3 5 4 2 8" xfId="10120"/>
    <cellStyle name="Navadno 3 5 4 2 8 2" xfId="24278"/>
    <cellStyle name="Navadno 3 5 4 2 9" xfId="14378"/>
    <cellStyle name="Navadno 3 5 4 3" xfId="447"/>
    <cellStyle name="Navadno 3 5 4 3 10" xfId="30655"/>
    <cellStyle name="Navadno 3 5 4 3 11" xfId="33108"/>
    <cellStyle name="Navadno 3 5 4 3 2" xfId="1151"/>
    <cellStyle name="Navadno 3 5 4 3 2 10" xfId="33109"/>
    <cellStyle name="Navadno 3 5 4 3 2 2" xfId="5412"/>
    <cellStyle name="Navadno 3 5 4 3 2 2 2" xfId="9638"/>
    <cellStyle name="Navadno 3 5 4 3 2 2 2 2" xfId="23796"/>
    <cellStyle name="Navadno 3 5 4 3 2 2 3" xfId="13864"/>
    <cellStyle name="Navadno 3 5 4 3 2 2 3 2" xfId="28022"/>
    <cellStyle name="Navadno 3 5 4 3 2 2 4" xfId="18122"/>
    <cellStyle name="Navadno 3 5 4 3 2 2 5" xfId="30303"/>
    <cellStyle name="Navadno 3 5 4 3 2 2 6" xfId="33110"/>
    <cellStyle name="Navadno 3 5 4 3 2 3" xfId="4004"/>
    <cellStyle name="Navadno 3 5 4 3 2 3 2" xfId="8230"/>
    <cellStyle name="Navadno 3 5 4 3 2 3 2 2" xfId="22388"/>
    <cellStyle name="Navadno 3 5 4 3 2 3 3" xfId="12456"/>
    <cellStyle name="Navadno 3 5 4 3 2 3 3 2" xfId="26614"/>
    <cellStyle name="Navadno 3 5 4 3 2 3 4" xfId="16714"/>
    <cellStyle name="Navadno 3 5 4 3 2 3 5" xfId="29615"/>
    <cellStyle name="Navadno 3 5 4 3 2 3 6" xfId="33111"/>
    <cellStyle name="Navadno 3 5 4 3 2 4" xfId="2596"/>
    <cellStyle name="Navadno 3 5 4 3 2 4 2" xfId="19538"/>
    <cellStyle name="Navadno 3 5 4 3 2 5" xfId="6822"/>
    <cellStyle name="Navadno 3 5 4 3 2 5 2" xfId="20980"/>
    <cellStyle name="Navadno 3 5 4 3 2 6" xfId="11048"/>
    <cellStyle name="Navadno 3 5 4 3 2 6 2" xfId="25206"/>
    <cellStyle name="Navadno 3 5 4 3 2 7" xfId="15306"/>
    <cellStyle name="Navadno 3 5 4 3 2 8" xfId="28895"/>
    <cellStyle name="Navadno 3 5 4 3 2 9" xfId="31007"/>
    <cellStyle name="Navadno 3 5 4 3 3" xfId="4708"/>
    <cellStyle name="Navadno 3 5 4 3 3 2" xfId="8934"/>
    <cellStyle name="Navadno 3 5 4 3 3 2 2" xfId="23092"/>
    <cellStyle name="Navadno 3 5 4 3 3 3" xfId="13160"/>
    <cellStyle name="Navadno 3 5 4 3 3 3 2" xfId="27318"/>
    <cellStyle name="Navadno 3 5 4 3 3 4" xfId="17418"/>
    <cellStyle name="Navadno 3 5 4 3 3 5" xfId="29951"/>
    <cellStyle name="Navadno 3 5 4 3 3 6" xfId="33112"/>
    <cellStyle name="Navadno 3 5 4 3 4" xfId="3300"/>
    <cellStyle name="Navadno 3 5 4 3 4 2" xfId="7526"/>
    <cellStyle name="Navadno 3 5 4 3 4 2 2" xfId="21684"/>
    <cellStyle name="Navadno 3 5 4 3 4 3" xfId="11752"/>
    <cellStyle name="Navadno 3 5 4 3 4 3 2" xfId="25910"/>
    <cellStyle name="Navadno 3 5 4 3 4 4" xfId="16010"/>
    <cellStyle name="Navadno 3 5 4 3 4 5" xfId="29263"/>
    <cellStyle name="Navadno 3 5 4 3 4 6" xfId="33113"/>
    <cellStyle name="Navadno 3 5 4 3 5" xfId="1892"/>
    <cellStyle name="Navadno 3 5 4 3 5 2" xfId="18834"/>
    <cellStyle name="Navadno 3 5 4 3 6" xfId="6118"/>
    <cellStyle name="Navadno 3 5 4 3 6 2" xfId="20276"/>
    <cellStyle name="Navadno 3 5 4 3 7" xfId="10344"/>
    <cellStyle name="Navadno 3 5 4 3 7 2" xfId="24502"/>
    <cellStyle name="Navadno 3 5 4 3 8" xfId="14602"/>
    <cellStyle name="Navadno 3 5 4 3 9" xfId="28543"/>
    <cellStyle name="Navadno 3 5 4 4" xfId="799"/>
    <cellStyle name="Navadno 3 5 4 4 10" xfId="33114"/>
    <cellStyle name="Navadno 3 5 4 4 2" xfId="5060"/>
    <cellStyle name="Navadno 3 5 4 4 2 2" xfId="9286"/>
    <cellStyle name="Navadno 3 5 4 4 2 2 2" xfId="23444"/>
    <cellStyle name="Navadno 3 5 4 4 2 3" xfId="13512"/>
    <cellStyle name="Navadno 3 5 4 4 2 3 2" xfId="27670"/>
    <cellStyle name="Navadno 3 5 4 4 2 4" xfId="17770"/>
    <cellStyle name="Navadno 3 5 4 4 2 5" xfId="30127"/>
    <cellStyle name="Navadno 3 5 4 4 2 6" xfId="33115"/>
    <cellStyle name="Navadno 3 5 4 4 3" xfId="3652"/>
    <cellStyle name="Navadno 3 5 4 4 3 2" xfId="7878"/>
    <cellStyle name="Navadno 3 5 4 4 3 2 2" xfId="22036"/>
    <cellStyle name="Navadno 3 5 4 4 3 3" xfId="12104"/>
    <cellStyle name="Navadno 3 5 4 4 3 3 2" xfId="26262"/>
    <cellStyle name="Navadno 3 5 4 4 3 4" xfId="16362"/>
    <cellStyle name="Navadno 3 5 4 4 3 5" xfId="29439"/>
    <cellStyle name="Navadno 3 5 4 4 3 6" xfId="33116"/>
    <cellStyle name="Navadno 3 5 4 4 4" xfId="2244"/>
    <cellStyle name="Navadno 3 5 4 4 4 2" xfId="19186"/>
    <cellStyle name="Navadno 3 5 4 4 5" xfId="6470"/>
    <cellStyle name="Navadno 3 5 4 4 5 2" xfId="20628"/>
    <cellStyle name="Navadno 3 5 4 4 6" xfId="10696"/>
    <cellStyle name="Navadno 3 5 4 4 6 2" xfId="24854"/>
    <cellStyle name="Navadno 3 5 4 4 7" xfId="14954"/>
    <cellStyle name="Navadno 3 5 4 4 8" xfId="28719"/>
    <cellStyle name="Navadno 3 5 4 4 9" xfId="30831"/>
    <cellStyle name="Navadno 3 5 4 5" xfId="4324"/>
    <cellStyle name="Navadno 3 5 4 5 2" xfId="8550"/>
    <cellStyle name="Navadno 3 5 4 5 2 2" xfId="22708"/>
    <cellStyle name="Navadno 3 5 4 5 3" xfId="12776"/>
    <cellStyle name="Navadno 3 5 4 5 3 2" xfId="26934"/>
    <cellStyle name="Navadno 3 5 4 5 4" xfId="17034"/>
    <cellStyle name="Navadno 3 5 4 5 5" xfId="29759"/>
    <cellStyle name="Navadno 3 5 4 5 6" xfId="33117"/>
    <cellStyle name="Navadno 3 5 4 6" xfId="2916"/>
    <cellStyle name="Navadno 3 5 4 6 2" xfId="7142"/>
    <cellStyle name="Navadno 3 5 4 6 2 2" xfId="21300"/>
    <cellStyle name="Navadno 3 5 4 6 3" xfId="11368"/>
    <cellStyle name="Navadno 3 5 4 6 3 2" xfId="25526"/>
    <cellStyle name="Navadno 3 5 4 6 4" xfId="15626"/>
    <cellStyle name="Navadno 3 5 4 6 5" xfId="29071"/>
    <cellStyle name="Navadno 3 5 4 6 6" xfId="33118"/>
    <cellStyle name="Navadno 3 5 4 7" xfId="1540"/>
    <cellStyle name="Navadno 3 5 4 7 2" xfId="18482"/>
    <cellStyle name="Navadno 3 5 4 8" xfId="5766"/>
    <cellStyle name="Navadno 3 5 4 8 2" xfId="19924"/>
    <cellStyle name="Navadno 3 5 4 9" xfId="9992"/>
    <cellStyle name="Navadno 3 5 4 9 2" xfId="24150"/>
    <cellStyle name="Navadno 3 5 5" xfId="158"/>
    <cellStyle name="Navadno 3 5 5 10" xfId="28431"/>
    <cellStyle name="Navadno 3 5 5 11" xfId="30511"/>
    <cellStyle name="Navadno 3 5 5 12" xfId="33119"/>
    <cellStyle name="Navadno 3 5 5 2" xfId="543"/>
    <cellStyle name="Navadno 3 5 5 2 10" xfId="30703"/>
    <cellStyle name="Navadno 3 5 5 2 11" xfId="33120"/>
    <cellStyle name="Navadno 3 5 5 2 2" xfId="1247"/>
    <cellStyle name="Navadno 3 5 5 2 2 10" xfId="33121"/>
    <cellStyle name="Navadno 3 5 5 2 2 2" xfId="5508"/>
    <cellStyle name="Navadno 3 5 5 2 2 2 2" xfId="9734"/>
    <cellStyle name="Navadno 3 5 5 2 2 2 2 2" xfId="23892"/>
    <cellStyle name="Navadno 3 5 5 2 2 2 3" xfId="13960"/>
    <cellStyle name="Navadno 3 5 5 2 2 2 3 2" xfId="28118"/>
    <cellStyle name="Navadno 3 5 5 2 2 2 4" xfId="18218"/>
    <cellStyle name="Navadno 3 5 5 2 2 2 5" xfId="30351"/>
    <cellStyle name="Navadno 3 5 5 2 2 2 6" xfId="33122"/>
    <cellStyle name="Navadno 3 5 5 2 2 3" xfId="4100"/>
    <cellStyle name="Navadno 3 5 5 2 2 3 2" xfId="8326"/>
    <cellStyle name="Navadno 3 5 5 2 2 3 2 2" xfId="22484"/>
    <cellStyle name="Navadno 3 5 5 2 2 3 3" xfId="12552"/>
    <cellStyle name="Navadno 3 5 5 2 2 3 3 2" xfId="26710"/>
    <cellStyle name="Navadno 3 5 5 2 2 3 4" xfId="16810"/>
    <cellStyle name="Navadno 3 5 5 2 2 3 5" xfId="29663"/>
    <cellStyle name="Navadno 3 5 5 2 2 3 6" xfId="33123"/>
    <cellStyle name="Navadno 3 5 5 2 2 4" xfId="2692"/>
    <cellStyle name="Navadno 3 5 5 2 2 4 2" xfId="19634"/>
    <cellStyle name="Navadno 3 5 5 2 2 5" xfId="6918"/>
    <cellStyle name="Navadno 3 5 5 2 2 5 2" xfId="21076"/>
    <cellStyle name="Navadno 3 5 5 2 2 6" xfId="11144"/>
    <cellStyle name="Navadno 3 5 5 2 2 6 2" xfId="25302"/>
    <cellStyle name="Navadno 3 5 5 2 2 7" xfId="15402"/>
    <cellStyle name="Navadno 3 5 5 2 2 8" xfId="28943"/>
    <cellStyle name="Navadno 3 5 5 2 2 9" xfId="31055"/>
    <cellStyle name="Navadno 3 5 5 2 3" xfId="4804"/>
    <cellStyle name="Navadno 3 5 5 2 3 2" xfId="9030"/>
    <cellStyle name="Navadno 3 5 5 2 3 2 2" xfId="23188"/>
    <cellStyle name="Navadno 3 5 5 2 3 3" xfId="13256"/>
    <cellStyle name="Navadno 3 5 5 2 3 3 2" xfId="27414"/>
    <cellStyle name="Navadno 3 5 5 2 3 4" xfId="17514"/>
    <cellStyle name="Navadno 3 5 5 2 3 5" xfId="29999"/>
    <cellStyle name="Navadno 3 5 5 2 3 6" xfId="33124"/>
    <cellStyle name="Navadno 3 5 5 2 4" xfId="3396"/>
    <cellStyle name="Navadno 3 5 5 2 4 2" xfId="7622"/>
    <cellStyle name="Navadno 3 5 5 2 4 2 2" xfId="21780"/>
    <cellStyle name="Navadno 3 5 5 2 4 3" xfId="11848"/>
    <cellStyle name="Navadno 3 5 5 2 4 3 2" xfId="26006"/>
    <cellStyle name="Navadno 3 5 5 2 4 4" xfId="16106"/>
    <cellStyle name="Navadno 3 5 5 2 4 5" xfId="29311"/>
    <cellStyle name="Navadno 3 5 5 2 4 6" xfId="33125"/>
    <cellStyle name="Navadno 3 5 5 2 5" xfId="1988"/>
    <cellStyle name="Navadno 3 5 5 2 5 2" xfId="18930"/>
    <cellStyle name="Navadno 3 5 5 2 6" xfId="6214"/>
    <cellStyle name="Navadno 3 5 5 2 6 2" xfId="20372"/>
    <cellStyle name="Navadno 3 5 5 2 7" xfId="10440"/>
    <cellStyle name="Navadno 3 5 5 2 7 2" xfId="24598"/>
    <cellStyle name="Navadno 3 5 5 2 8" xfId="14698"/>
    <cellStyle name="Navadno 3 5 5 2 9" xfId="28591"/>
    <cellStyle name="Navadno 3 5 5 3" xfId="895"/>
    <cellStyle name="Navadno 3 5 5 3 10" xfId="33126"/>
    <cellStyle name="Navadno 3 5 5 3 2" xfId="5156"/>
    <cellStyle name="Navadno 3 5 5 3 2 2" xfId="9382"/>
    <cellStyle name="Navadno 3 5 5 3 2 2 2" xfId="23540"/>
    <cellStyle name="Navadno 3 5 5 3 2 3" xfId="13608"/>
    <cellStyle name="Navadno 3 5 5 3 2 3 2" xfId="27766"/>
    <cellStyle name="Navadno 3 5 5 3 2 4" xfId="17866"/>
    <cellStyle name="Navadno 3 5 5 3 2 5" xfId="30175"/>
    <cellStyle name="Navadno 3 5 5 3 2 6" xfId="33127"/>
    <cellStyle name="Navadno 3 5 5 3 3" xfId="3748"/>
    <cellStyle name="Navadno 3 5 5 3 3 2" xfId="7974"/>
    <cellStyle name="Navadno 3 5 5 3 3 2 2" xfId="22132"/>
    <cellStyle name="Navadno 3 5 5 3 3 3" xfId="12200"/>
    <cellStyle name="Navadno 3 5 5 3 3 3 2" xfId="26358"/>
    <cellStyle name="Navadno 3 5 5 3 3 4" xfId="16458"/>
    <cellStyle name="Navadno 3 5 5 3 3 5" xfId="29487"/>
    <cellStyle name="Navadno 3 5 5 3 3 6" xfId="33128"/>
    <cellStyle name="Navadno 3 5 5 3 4" xfId="2340"/>
    <cellStyle name="Navadno 3 5 5 3 4 2" xfId="19282"/>
    <cellStyle name="Navadno 3 5 5 3 5" xfId="6566"/>
    <cellStyle name="Navadno 3 5 5 3 5 2" xfId="20724"/>
    <cellStyle name="Navadno 3 5 5 3 6" xfId="10792"/>
    <cellStyle name="Navadno 3 5 5 3 6 2" xfId="24950"/>
    <cellStyle name="Navadno 3 5 5 3 7" xfId="15050"/>
    <cellStyle name="Navadno 3 5 5 3 8" xfId="28767"/>
    <cellStyle name="Navadno 3 5 5 3 9" xfId="30879"/>
    <cellStyle name="Navadno 3 5 5 4" xfId="4420"/>
    <cellStyle name="Navadno 3 5 5 4 2" xfId="8646"/>
    <cellStyle name="Navadno 3 5 5 4 2 2" xfId="22804"/>
    <cellStyle name="Navadno 3 5 5 4 3" xfId="12872"/>
    <cellStyle name="Navadno 3 5 5 4 3 2" xfId="27030"/>
    <cellStyle name="Navadno 3 5 5 4 4" xfId="17130"/>
    <cellStyle name="Navadno 3 5 5 4 5" xfId="29807"/>
    <cellStyle name="Navadno 3 5 5 4 6" xfId="33129"/>
    <cellStyle name="Navadno 3 5 5 5" xfId="3012"/>
    <cellStyle name="Navadno 3 5 5 5 2" xfId="7238"/>
    <cellStyle name="Navadno 3 5 5 5 2 2" xfId="21396"/>
    <cellStyle name="Navadno 3 5 5 5 3" xfId="11464"/>
    <cellStyle name="Navadno 3 5 5 5 3 2" xfId="25622"/>
    <cellStyle name="Navadno 3 5 5 5 4" xfId="15722"/>
    <cellStyle name="Navadno 3 5 5 5 5" xfId="29119"/>
    <cellStyle name="Navadno 3 5 5 5 6" xfId="33130"/>
    <cellStyle name="Navadno 3 5 5 6" xfId="1604"/>
    <cellStyle name="Navadno 3 5 5 6 2" xfId="18546"/>
    <cellStyle name="Navadno 3 5 5 7" xfId="5830"/>
    <cellStyle name="Navadno 3 5 5 7 2" xfId="19988"/>
    <cellStyle name="Navadno 3 5 5 8" xfId="10056"/>
    <cellStyle name="Navadno 3 5 5 8 2" xfId="24214"/>
    <cellStyle name="Navadno 3 5 5 9" xfId="14314"/>
    <cellStyle name="Navadno 3 5 6" xfId="190"/>
    <cellStyle name="Navadno 3 5 6 10" xfId="28447"/>
    <cellStyle name="Navadno 3 5 6 11" xfId="30527"/>
    <cellStyle name="Navadno 3 5 6 12" xfId="33131"/>
    <cellStyle name="Navadno 3 5 6 2" xfId="415"/>
    <cellStyle name="Navadno 3 5 6 2 10" xfId="30639"/>
    <cellStyle name="Navadno 3 5 6 2 11" xfId="33132"/>
    <cellStyle name="Navadno 3 5 6 2 2" xfId="1119"/>
    <cellStyle name="Navadno 3 5 6 2 2 10" xfId="33133"/>
    <cellStyle name="Navadno 3 5 6 2 2 2" xfId="5380"/>
    <cellStyle name="Navadno 3 5 6 2 2 2 2" xfId="9606"/>
    <cellStyle name="Navadno 3 5 6 2 2 2 2 2" xfId="23764"/>
    <cellStyle name="Navadno 3 5 6 2 2 2 3" xfId="13832"/>
    <cellStyle name="Navadno 3 5 6 2 2 2 3 2" xfId="27990"/>
    <cellStyle name="Navadno 3 5 6 2 2 2 4" xfId="18090"/>
    <cellStyle name="Navadno 3 5 6 2 2 2 5" xfId="30287"/>
    <cellStyle name="Navadno 3 5 6 2 2 2 6" xfId="33134"/>
    <cellStyle name="Navadno 3 5 6 2 2 3" xfId="3972"/>
    <cellStyle name="Navadno 3 5 6 2 2 3 2" xfId="8198"/>
    <cellStyle name="Navadno 3 5 6 2 2 3 2 2" xfId="22356"/>
    <cellStyle name="Navadno 3 5 6 2 2 3 3" xfId="12424"/>
    <cellStyle name="Navadno 3 5 6 2 2 3 3 2" xfId="26582"/>
    <cellStyle name="Navadno 3 5 6 2 2 3 4" xfId="16682"/>
    <cellStyle name="Navadno 3 5 6 2 2 3 5" xfId="29599"/>
    <cellStyle name="Navadno 3 5 6 2 2 3 6" xfId="33135"/>
    <cellStyle name="Navadno 3 5 6 2 2 4" xfId="2564"/>
    <cellStyle name="Navadno 3 5 6 2 2 4 2" xfId="19506"/>
    <cellStyle name="Navadno 3 5 6 2 2 5" xfId="6790"/>
    <cellStyle name="Navadno 3 5 6 2 2 5 2" xfId="20948"/>
    <cellStyle name="Navadno 3 5 6 2 2 6" xfId="11016"/>
    <cellStyle name="Navadno 3 5 6 2 2 6 2" xfId="25174"/>
    <cellStyle name="Navadno 3 5 6 2 2 7" xfId="15274"/>
    <cellStyle name="Navadno 3 5 6 2 2 8" xfId="28879"/>
    <cellStyle name="Navadno 3 5 6 2 2 9" xfId="30991"/>
    <cellStyle name="Navadno 3 5 6 2 3" xfId="4676"/>
    <cellStyle name="Navadno 3 5 6 2 3 2" xfId="8902"/>
    <cellStyle name="Navadno 3 5 6 2 3 2 2" xfId="23060"/>
    <cellStyle name="Navadno 3 5 6 2 3 3" xfId="13128"/>
    <cellStyle name="Navadno 3 5 6 2 3 3 2" xfId="27286"/>
    <cellStyle name="Navadno 3 5 6 2 3 4" xfId="17386"/>
    <cellStyle name="Navadno 3 5 6 2 3 5" xfId="29935"/>
    <cellStyle name="Navadno 3 5 6 2 3 6" xfId="33136"/>
    <cellStyle name="Navadno 3 5 6 2 4" xfId="3268"/>
    <cellStyle name="Navadno 3 5 6 2 4 2" xfId="7494"/>
    <cellStyle name="Navadno 3 5 6 2 4 2 2" xfId="21652"/>
    <cellStyle name="Navadno 3 5 6 2 4 3" xfId="11720"/>
    <cellStyle name="Navadno 3 5 6 2 4 3 2" xfId="25878"/>
    <cellStyle name="Navadno 3 5 6 2 4 4" xfId="15978"/>
    <cellStyle name="Navadno 3 5 6 2 4 5" xfId="29247"/>
    <cellStyle name="Navadno 3 5 6 2 4 6" xfId="33137"/>
    <cellStyle name="Navadno 3 5 6 2 5" xfId="1860"/>
    <cellStyle name="Navadno 3 5 6 2 5 2" xfId="18802"/>
    <cellStyle name="Navadno 3 5 6 2 6" xfId="6086"/>
    <cellStyle name="Navadno 3 5 6 2 6 2" xfId="20244"/>
    <cellStyle name="Navadno 3 5 6 2 7" xfId="10312"/>
    <cellStyle name="Navadno 3 5 6 2 7 2" xfId="24470"/>
    <cellStyle name="Navadno 3 5 6 2 8" xfId="14570"/>
    <cellStyle name="Navadno 3 5 6 2 9" xfId="28527"/>
    <cellStyle name="Navadno 3 5 6 3" xfId="767"/>
    <cellStyle name="Navadno 3 5 6 3 10" xfId="33138"/>
    <cellStyle name="Navadno 3 5 6 3 2" xfId="5028"/>
    <cellStyle name="Navadno 3 5 6 3 2 2" xfId="9254"/>
    <cellStyle name="Navadno 3 5 6 3 2 2 2" xfId="23412"/>
    <cellStyle name="Navadno 3 5 6 3 2 3" xfId="13480"/>
    <cellStyle name="Navadno 3 5 6 3 2 3 2" xfId="27638"/>
    <cellStyle name="Navadno 3 5 6 3 2 4" xfId="17738"/>
    <cellStyle name="Navadno 3 5 6 3 2 5" xfId="30111"/>
    <cellStyle name="Navadno 3 5 6 3 2 6" xfId="33139"/>
    <cellStyle name="Navadno 3 5 6 3 3" xfId="3620"/>
    <cellStyle name="Navadno 3 5 6 3 3 2" xfId="7846"/>
    <cellStyle name="Navadno 3 5 6 3 3 2 2" xfId="22004"/>
    <cellStyle name="Navadno 3 5 6 3 3 3" xfId="12072"/>
    <cellStyle name="Navadno 3 5 6 3 3 3 2" xfId="26230"/>
    <cellStyle name="Navadno 3 5 6 3 3 4" xfId="16330"/>
    <cellStyle name="Navadno 3 5 6 3 3 5" xfId="29423"/>
    <cellStyle name="Navadno 3 5 6 3 3 6" xfId="33140"/>
    <cellStyle name="Navadno 3 5 6 3 4" xfId="2212"/>
    <cellStyle name="Navadno 3 5 6 3 4 2" xfId="19154"/>
    <cellStyle name="Navadno 3 5 6 3 5" xfId="6438"/>
    <cellStyle name="Navadno 3 5 6 3 5 2" xfId="20596"/>
    <cellStyle name="Navadno 3 5 6 3 6" xfId="10664"/>
    <cellStyle name="Navadno 3 5 6 3 6 2" xfId="24822"/>
    <cellStyle name="Navadno 3 5 6 3 7" xfId="14922"/>
    <cellStyle name="Navadno 3 5 6 3 8" xfId="28703"/>
    <cellStyle name="Navadno 3 5 6 3 9" xfId="30815"/>
    <cellStyle name="Navadno 3 5 6 4" xfId="4452"/>
    <cellStyle name="Navadno 3 5 6 4 2" xfId="8678"/>
    <cellStyle name="Navadno 3 5 6 4 2 2" xfId="22836"/>
    <cellStyle name="Navadno 3 5 6 4 3" xfId="12904"/>
    <cellStyle name="Navadno 3 5 6 4 3 2" xfId="27062"/>
    <cellStyle name="Navadno 3 5 6 4 4" xfId="17162"/>
    <cellStyle name="Navadno 3 5 6 4 5" xfId="29823"/>
    <cellStyle name="Navadno 3 5 6 4 6" xfId="33141"/>
    <cellStyle name="Navadno 3 5 6 5" xfId="3044"/>
    <cellStyle name="Navadno 3 5 6 5 2" xfId="7270"/>
    <cellStyle name="Navadno 3 5 6 5 2 2" xfId="21428"/>
    <cellStyle name="Navadno 3 5 6 5 3" xfId="11496"/>
    <cellStyle name="Navadno 3 5 6 5 3 2" xfId="25654"/>
    <cellStyle name="Navadno 3 5 6 5 4" xfId="15754"/>
    <cellStyle name="Navadno 3 5 6 5 5" xfId="29135"/>
    <cellStyle name="Navadno 3 5 6 5 6" xfId="33142"/>
    <cellStyle name="Navadno 3 5 6 6" xfId="1636"/>
    <cellStyle name="Navadno 3 5 6 6 2" xfId="18578"/>
    <cellStyle name="Navadno 3 5 6 7" xfId="5862"/>
    <cellStyle name="Navadno 3 5 6 7 2" xfId="20020"/>
    <cellStyle name="Navadno 3 5 6 8" xfId="10088"/>
    <cellStyle name="Navadno 3 5 6 8 2" xfId="24246"/>
    <cellStyle name="Navadno 3 5 6 9" xfId="14346"/>
    <cellStyle name="Navadno 3 5 7" xfId="351"/>
    <cellStyle name="Navadno 3 5 7 10" xfId="28498"/>
    <cellStyle name="Navadno 3 5 7 11" xfId="30608"/>
    <cellStyle name="Navadno 3 5 7 12" xfId="33143"/>
    <cellStyle name="Navadno 3 5 7 2" xfId="703"/>
    <cellStyle name="Navadno 3 5 7 2 10" xfId="30784"/>
    <cellStyle name="Navadno 3 5 7 2 11" xfId="33144"/>
    <cellStyle name="Navadno 3 5 7 2 2" xfId="1407"/>
    <cellStyle name="Navadno 3 5 7 2 2 10" xfId="33145"/>
    <cellStyle name="Navadno 3 5 7 2 2 2" xfId="5668"/>
    <cellStyle name="Navadno 3 5 7 2 2 2 2" xfId="9894"/>
    <cellStyle name="Navadno 3 5 7 2 2 2 2 2" xfId="24052"/>
    <cellStyle name="Navadno 3 5 7 2 2 2 3" xfId="14120"/>
    <cellStyle name="Navadno 3 5 7 2 2 2 3 2" xfId="28278"/>
    <cellStyle name="Navadno 3 5 7 2 2 2 4" xfId="18378"/>
    <cellStyle name="Navadno 3 5 7 2 2 2 5" xfId="30432"/>
    <cellStyle name="Navadno 3 5 7 2 2 2 6" xfId="33146"/>
    <cellStyle name="Navadno 3 5 7 2 2 3" xfId="4260"/>
    <cellStyle name="Navadno 3 5 7 2 2 3 2" xfId="8486"/>
    <cellStyle name="Navadno 3 5 7 2 2 3 2 2" xfId="22644"/>
    <cellStyle name="Navadno 3 5 7 2 2 3 3" xfId="12712"/>
    <cellStyle name="Navadno 3 5 7 2 2 3 3 2" xfId="26870"/>
    <cellStyle name="Navadno 3 5 7 2 2 3 4" xfId="16970"/>
    <cellStyle name="Navadno 3 5 7 2 2 3 5" xfId="29744"/>
    <cellStyle name="Navadno 3 5 7 2 2 3 6" xfId="33147"/>
    <cellStyle name="Navadno 3 5 7 2 2 4" xfId="2852"/>
    <cellStyle name="Navadno 3 5 7 2 2 4 2" xfId="19794"/>
    <cellStyle name="Navadno 3 5 7 2 2 5" xfId="7078"/>
    <cellStyle name="Navadno 3 5 7 2 2 5 2" xfId="21236"/>
    <cellStyle name="Navadno 3 5 7 2 2 6" xfId="11304"/>
    <cellStyle name="Navadno 3 5 7 2 2 6 2" xfId="25462"/>
    <cellStyle name="Navadno 3 5 7 2 2 7" xfId="15562"/>
    <cellStyle name="Navadno 3 5 7 2 2 8" xfId="29024"/>
    <cellStyle name="Navadno 3 5 7 2 2 9" xfId="31136"/>
    <cellStyle name="Navadno 3 5 7 2 3" xfId="4964"/>
    <cellStyle name="Navadno 3 5 7 2 3 2" xfId="9190"/>
    <cellStyle name="Navadno 3 5 7 2 3 2 2" xfId="23348"/>
    <cellStyle name="Navadno 3 5 7 2 3 3" xfId="13416"/>
    <cellStyle name="Navadno 3 5 7 2 3 3 2" xfId="27574"/>
    <cellStyle name="Navadno 3 5 7 2 3 4" xfId="17674"/>
    <cellStyle name="Navadno 3 5 7 2 3 5" xfId="30080"/>
    <cellStyle name="Navadno 3 5 7 2 3 6" xfId="33148"/>
    <cellStyle name="Navadno 3 5 7 2 4" xfId="3556"/>
    <cellStyle name="Navadno 3 5 7 2 4 2" xfId="7782"/>
    <cellStyle name="Navadno 3 5 7 2 4 2 2" xfId="21940"/>
    <cellStyle name="Navadno 3 5 7 2 4 3" xfId="12008"/>
    <cellStyle name="Navadno 3 5 7 2 4 3 2" xfId="26166"/>
    <cellStyle name="Navadno 3 5 7 2 4 4" xfId="16266"/>
    <cellStyle name="Navadno 3 5 7 2 4 5" xfId="29392"/>
    <cellStyle name="Navadno 3 5 7 2 4 6" xfId="33149"/>
    <cellStyle name="Navadno 3 5 7 2 5" xfId="2148"/>
    <cellStyle name="Navadno 3 5 7 2 5 2" xfId="19090"/>
    <cellStyle name="Navadno 3 5 7 2 6" xfId="6374"/>
    <cellStyle name="Navadno 3 5 7 2 6 2" xfId="20532"/>
    <cellStyle name="Navadno 3 5 7 2 7" xfId="10600"/>
    <cellStyle name="Navadno 3 5 7 2 7 2" xfId="24758"/>
    <cellStyle name="Navadno 3 5 7 2 8" xfId="14858"/>
    <cellStyle name="Navadno 3 5 7 2 9" xfId="28672"/>
    <cellStyle name="Navadno 3 5 7 3" xfId="1055"/>
    <cellStyle name="Navadno 3 5 7 3 10" xfId="33150"/>
    <cellStyle name="Navadno 3 5 7 3 2" xfId="5316"/>
    <cellStyle name="Navadno 3 5 7 3 2 2" xfId="9542"/>
    <cellStyle name="Navadno 3 5 7 3 2 2 2" xfId="23700"/>
    <cellStyle name="Navadno 3 5 7 3 2 3" xfId="13768"/>
    <cellStyle name="Navadno 3 5 7 3 2 3 2" xfId="27926"/>
    <cellStyle name="Navadno 3 5 7 3 2 4" xfId="18026"/>
    <cellStyle name="Navadno 3 5 7 3 2 5" xfId="30256"/>
    <cellStyle name="Navadno 3 5 7 3 2 6" xfId="33151"/>
    <cellStyle name="Navadno 3 5 7 3 3" xfId="3908"/>
    <cellStyle name="Navadno 3 5 7 3 3 2" xfId="8134"/>
    <cellStyle name="Navadno 3 5 7 3 3 2 2" xfId="22292"/>
    <cellStyle name="Navadno 3 5 7 3 3 3" xfId="12360"/>
    <cellStyle name="Navadno 3 5 7 3 3 3 2" xfId="26518"/>
    <cellStyle name="Navadno 3 5 7 3 3 4" xfId="16618"/>
    <cellStyle name="Navadno 3 5 7 3 3 5" xfId="29568"/>
    <cellStyle name="Navadno 3 5 7 3 3 6" xfId="33152"/>
    <cellStyle name="Navadno 3 5 7 3 4" xfId="2500"/>
    <cellStyle name="Navadno 3 5 7 3 4 2" xfId="19442"/>
    <cellStyle name="Navadno 3 5 7 3 5" xfId="6726"/>
    <cellStyle name="Navadno 3 5 7 3 5 2" xfId="20884"/>
    <cellStyle name="Navadno 3 5 7 3 6" xfId="10952"/>
    <cellStyle name="Navadno 3 5 7 3 6 2" xfId="25110"/>
    <cellStyle name="Navadno 3 5 7 3 7" xfId="15210"/>
    <cellStyle name="Navadno 3 5 7 3 8" xfId="28848"/>
    <cellStyle name="Navadno 3 5 7 3 9" xfId="30960"/>
    <cellStyle name="Navadno 3 5 7 4" xfId="4612"/>
    <cellStyle name="Navadno 3 5 7 4 2" xfId="8838"/>
    <cellStyle name="Navadno 3 5 7 4 2 2" xfId="22996"/>
    <cellStyle name="Navadno 3 5 7 4 3" xfId="13064"/>
    <cellStyle name="Navadno 3 5 7 4 3 2" xfId="27222"/>
    <cellStyle name="Navadno 3 5 7 4 4" xfId="17322"/>
    <cellStyle name="Navadno 3 5 7 4 5" xfId="29904"/>
    <cellStyle name="Navadno 3 5 7 4 6" xfId="33153"/>
    <cellStyle name="Navadno 3 5 7 5" xfId="3204"/>
    <cellStyle name="Navadno 3 5 7 5 2" xfId="7430"/>
    <cellStyle name="Navadno 3 5 7 5 2 2" xfId="21588"/>
    <cellStyle name="Navadno 3 5 7 5 3" xfId="11656"/>
    <cellStyle name="Navadno 3 5 7 5 3 2" xfId="25814"/>
    <cellStyle name="Navadno 3 5 7 5 4" xfId="15914"/>
    <cellStyle name="Navadno 3 5 7 5 5" xfId="29216"/>
    <cellStyle name="Navadno 3 5 7 5 6" xfId="33154"/>
    <cellStyle name="Navadno 3 5 7 6" xfId="1796"/>
    <cellStyle name="Navadno 3 5 7 6 2" xfId="18738"/>
    <cellStyle name="Navadno 3 5 7 7" xfId="6022"/>
    <cellStyle name="Navadno 3 5 7 7 2" xfId="20180"/>
    <cellStyle name="Navadno 3 5 7 8" xfId="10248"/>
    <cellStyle name="Navadno 3 5 7 8 2" xfId="24406"/>
    <cellStyle name="Navadno 3 5 7 9" xfId="14506"/>
    <cellStyle name="Navadno 3 5 8" xfId="383"/>
    <cellStyle name="Navadno 3 5 8 10" xfId="30623"/>
    <cellStyle name="Navadno 3 5 8 11" xfId="33155"/>
    <cellStyle name="Navadno 3 5 8 2" xfId="1087"/>
    <cellStyle name="Navadno 3 5 8 2 10" xfId="33156"/>
    <cellStyle name="Navadno 3 5 8 2 2" xfId="5348"/>
    <cellStyle name="Navadno 3 5 8 2 2 2" xfId="9574"/>
    <cellStyle name="Navadno 3 5 8 2 2 2 2" xfId="23732"/>
    <cellStyle name="Navadno 3 5 8 2 2 3" xfId="13800"/>
    <cellStyle name="Navadno 3 5 8 2 2 3 2" xfId="27958"/>
    <cellStyle name="Navadno 3 5 8 2 2 4" xfId="18058"/>
    <cellStyle name="Navadno 3 5 8 2 2 5" xfId="30271"/>
    <cellStyle name="Navadno 3 5 8 2 2 6" xfId="33157"/>
    <cellStyle name="Navadno 3 5 8 2 3" xfId="3940"/>
    <cellStyle name="Navadno 3 5 8 2 3 2" xfId="8166"/>
    <cellStyle name="Navadno 3 5 8 2 3 2 2" xfId="22324"/>
    <cellStyle name="Navadno 3 5 8 2 3 3" xfId="12392"/>
    <cellStyle name="Navadno 3 5 8 2 3 3 2" xfId="26550"/>
    <cellStyle name="Navadno 3 5 8 2 3 4" xfId="16650"/>
    <cellStyle name="Navadno 3 5 8 2 3 5" xfId="29583"/>
    <cellStyle name="Navadno 3 5 8 2 3 6" xfId="33158"/>
    <cellStyle name="Navadno 3 5 8 2 4" xfId="2532"/>
    <cellStyle name="Navadno 3 5 8 2 4 2" xfId="19474"/>
    <cellStyle name="Navadno 3 5 8 2 5" xfId="6758"/>
    <cellStyle name="Navadno 3 5 8 2 5 2" xfId="20916"/>
    <cellStyle name="Navadno 3 5 8 2 6" xfId="10984"/>
    <cellStyle name="Navadno 3 5 8 2 6 2" xfId="25142"/>
    <cellStyle name="Navadno 3 5 8 2 7" xfId="15242"/>
    <cellStyle name="Navadno 3 5 8 2 8" xfId="28863"/>
    <cellStyle name="Navadno 3 5 8 2 9" xfId="30975"/>
    <cellStyle name="Navadno 3 5 8 3" xfId="4644"/>
    <cellStyle name="Navadno 3 5 8 3 2" xfId="8870"/>
    <cellStyle name="Navadno 3 5 8 3 2 2" xfId="23028"/>
    <cellStyle name="Navadno 3 5 8 3 3" xfId="13096"/>
    <cellStyle name="Navadno 3 5 8 3 3 2" xfId="27254"/>
    <cellStyle name="Navadno 3 5 8 3 4" xfId="17354"/>
    <cellStyle name="Navadno 3 5 8 3 5" xfId="29919"/>
    <cellStyle name="Navadno 3 5 8 3 6" xfId="33159"/>
    <cellStyle name="Navadno 3 5 8 4" xfId="3236"/>
    <cellStyle name="Navadno 3 5 8 4 2" xfId="7462"/>
    <cellStyle name="Navadno 3 5 8 4 2 2" xfId="21620"/>
    <cellStyle name="Navadno 3 5 8 4 3" xfId="11688"/>
    <cellStyle name="Navadno 3 5 8 4 3 2" xfId="25846"/>
    <cellStyle name="Navadno 3 5 8 4 4" xfId="15946"/>
    <cellStyle name="Navadno 3 5 8 4 5" xfId="29231"/>
    <cellStyle name="Navadno 3 5 8 4 6" xfId="33160"/>
    <cellStyle name="Navadno 3 5 8 5" xfId="1828"/>
    <cellStyle name="Navadno 3 5 8 5 2" xfId="18770"/>
    <cellStyle name="Navadno 3 5 8 6" xfId="6054"/>
    <cellStyle name="Navadno 3 5 8 6 2" xfId="20212"/>
    <cellStyle name="Navadno 3 5 8 7" xfId="10280"/>
    <cellStyle name="Navadno 3 5 8 7 2" xfId="24438"/>
    <cellStyle name="Navadno 3 5 8 8" xfId="14538"/>
    <cellStyle name="Navadno 3 5 8 9" xfId="28511"/>
    <cellStyle name="Navadno 3 5 9" xfId="735"/>
    <cellStyle name="Navadno 3 5 9 10" xfId="33161"/>
    <cellStyle name="Navadno 3 5 9 2" xfId="4996"/>
    <cellStyle name="Navadno 3 5 9 2 2" xfId="9222"/>
    <cellStyle name="Navadno 3 5 9 2 2 2" xfId="23380"/>
    <cellStyle name="Navadno 3 5 9 2 3" xfId="13448"/>
    <cellStyle name="Navadno 3 5 9 2 3 2" xfId="27606"/>
    <cellStyle name="Navadno 3 5 9 2 4" xfId="17706"/>
    <cellStyle name="Navadno 3 5 9 2 5" xfId="30095"/>
    <cellStyle name="Navadno 3 5 9 2 6" xfId="33162"/>
    <cellStyle name="Navadno 3 5 9 3" xfId="3588"/>
    <cellStyle name="Navadno 3 5 9 3 2" xfId="7814"/>
    <cellStyle name="Navadno 3 5 9 3 2 2" xfId="21972"/>
    <cellStyle name="Navadno 3 5 9 3 3" xfId="12040"/>
    <cellStyle name="Navadno 3 5 9 3 3 2" xfId="26198"/>
    <cellStyle name="Navadno 3 5 9 3 4" xfId="16298"/>
    <cellStyle name="Navadno 3 5 9 3 5" xfId="29407"/>
    <cellStyle name="Navadno 3 5 9 3 6" xfId="33163"/>
    <cellStyle name="Navadno 3 5 9 4" xfId="2180"/>
    <cellStyle name="Navadno 3 5 9 4 2" xfId="19122"/>
    <cellStyle name="Navadno 3 5 9 5" xfId="6406"/>
    <cellStyle name="Navadno 3 5 9 5 2" xfId="20564"/>
    <cellStyle name="Navadno 3 5 9 6" xfId="10632"/>
    <cellStyle name="Navadno 3 5 9 6 2" xfId="24790"/>
    <cellStyle name="Navadno 3 5 9 7" xfId="14890"/>
    <cellStyle name="Navadno 3 5 9 8" xfId="28687"/>
    <cellStyle name="Navadno 3 5 9 9" xfId="30799"/>
    <cellStyle name="Navadno 3 6" xfId="76"/>
    <cellStyle name="Navadno 3 6 10" xfId="9944"/>
    <cellStyle name="Navadno 3 6 10 2" xfId="24102"/>
    <cellStyle name="Navadno 3 6 11" xfId="14202"/>
    <cellStyle name="Navadno 3 6 12" xfId="28359"/>
    <cellStyle name="Navadno 3 6 13" xfId="30471"/>
    <cellStyle name="Navadno 3 6 14" xfId="33164"/>
    <cellStyle name="Navadno 3 6 2" xfId="238"/>
    <cellStyle name="Navadno 3 6 2 10" xfId="28391"/>
    <cellStyle name="Navadno 3 6 2 11" xfId="30551"/>
    <cellStyle name="Navadno 3 6 2 12" xfId="33165"/>
    <cellStyle name="Navadno 3 6 2 2" xfId="591"/>
    <cellStyle name="Navadno 3 6 2 2 10" xfId="30727"/>
    <cellStyle name="Navadno 3 6 2 2 11" xfId="33166"/>
    <cellStyle name="Navadno 3 6 2 2 2" xfId="1295"/>
    <cellStyle name="Navadno 3 6 2 2 2 10" xfId="33167"/>
    <cellStyle name="Navadno 3 6 2 2 2 2" xfId="5556"/>
    <cellStyle name="Navadno 3 6 2 2 2 2 2" xfId="9782"/>
    <cellStyle name="Navadno 3 6 2 2 2 2 2 2" xfId="23940"/>
    <cellStyle name="Navadno 3 6 2 2 2 2 3" xfId="14008"/>
    <cellStyle name="Navadno 3 6 2 2 2 2 3 2" xfId="28166"/>
    <cellStyle name="Navadno 3 6 2 2 2 2 4" xfId="18266"/>
    <cellStyle name="Navadno 3 6 2 2 2 2 5" xfId="30375"/>
    <cellStyle name="Navadno 3 6 2 2 2 2 6" xfId="33168"/>
    <cellStyle name="Navadno 3 6 2 2 2 3" xfId="4148"/>
    <cellStyle name="Navadno 3 6 2 2 2 3 2" xfId="8374"/>
    <cellStyle name="Navadno 3 6 2 2 2 3 2 2" xfId="22532"/>
    <cellStyle name="Navadno 3 6 2 2 2 3 3" xfId="12600"/>
    <cellStyle name="Navadno 3 6 2 2 2 3 3 2" xfId="26758"/>
    <cellStyle name="Navadno 3 6 2 2 2 3 4" xfId="16858"/>
    <cellStyle name="Navadno 3 6 2 2 2 3 5" xfId="29687"/>
    <cellStyle name="Navadno 3 6 2 2 2 3 6" xfId="33169"/>
    <cellStyle name="Navadno 3 6 2 2 2 4" xfId="2740"/>
    <cellStyle name="Navadno 3 6 2 2 2 4 2" xfId="19682"/>
    <cellStyle name="Navadno 3 6 2 2 2 5" xfId="6966"/>
    <cellStyle name="Navadno 3 6 2 2 2 5 2" xfId="21124"/>
    <cellStyle name="Navadno 3 6 2 2 2 6" xfId="11192"/>
    <cellStyle name="Navadno 3 6 2 2 2 6 2" xfId="25350"/>
    <cellStyle name="Navadno 3 6 2 2 2 7" xfId="15450"/>
    <cellStyle name="Navadno 3 6 2 2 2 8" xfId="28967"/>
    <cellStyle name="Navadno 3 6 2 2 2 9" xfId="31079"/>
    <cellStyle name="Navadno 3 6 2 2 3" xfId="4852"/>
    <cellStyle name="Navadno 3 6 2 2 3 2" xfId="9078"/>
    <cellStyle name="Navadno 3 6 2 2 3 2 2" xfId="23236"/>
    <cellStyle name="Navadno 3 6 2 2 3 3" xfId="13304"/>
    <cellStyle name="Navadno 3 6 2 2 3 3 2" xfId="27462"/>
    <cellStyle name="Navadno 3 6 2 2 3 4" xfId="17562"/>
    <cellStyle name="Navadno 3 6 2 2 3 5" xfId="30023"/>
    <cellStyle name="Navadno 3 6 2 2 3 6" xfId="33170"/>
    <cellStyle name="Navadno 3 6 2 2 4" xfId="3444"/>
    <cellStyle name="Navadno 3 6 2 2 4 2" xfId="7670"/>
    <cellStyle name="Navadno 3 6 2 2 4 2 2" xfId="21828"/>
    <cellStyle name="Navadno 3 6 2 2 4 3" xfId="11896"/>
    <cellStyle name="Navadno 3 6 2 2 4 3 2" xfId="26054"/>
    <cellStyle name="Navadno 3 6 2 2 4 4" xfId="16154"/>
    <cellStyle name="Navadno 3 6 2 2 4 5" xfId="29335"/>
    <cellStyle name="Navadno 3 6 2 2 4 6" xfId="33171"/>
    <cellStyle name="Navadno 3 6 2 2 5" xfId="2036"/>
    <cellStyle name="Navadno 3 6 2 2 5 2" xfId="18978"/>
    <cellStyle name="Navadno 3 6 2 2 6" xfId="6262"/>
    <cellStyle name="Navadno 3 6 2 2 6 2" xfId="20420"/>
    <cellStyle name="Navadno 3 6 2 2 7" xfId="10488"/>
    <cellStyle name="Navadno 3 6 2 2 7 2" xfId="24646"/>
    <cellStyle name="Navadno 3 6 2 2 8" xfId="14746"/>
    <cellStyle name="Navadno 3 6 2 2 9" xfId="28615"/>
    <cellStyle name="Navadno 3 6 2 3" xfId="943"/>
    <cellStyle name="Navadno 3 6 2 3 10" xfId="33172"/>
    <cellStyle name="Navadno 3 6 2 3 2" xfId="5204"/>
    <cellStyle name="Navadno 3 6 2 3 2 2" xfId="9430"/>
    <cellStyle name="Navadno 3 6 2 3 2 2 2" xfId="23588"/>
    <cellStyle name="Navadno 3 6 2 3 2 3" xfId="13656"/>
    <cellStyle name="Navadno 3 6 2 3 2 3 2" xfId="27814"/>
    <cellStyle name="Navadno 3 6 2 3 2 4" xfId="17914"/>
    <cellStyle name="Navadno 3 6 2 3 2 5" xfId="30199"/>
    <cellStyle name="Navadno 3 6 2 3 2 6" xfId="33173"/>
    <cellStyle name="Navadno 3 6 2 3 3" xfId="3796"/>
    <cellStyle name="Navadno 3 6 2 3 3 2" xfId="8022"/>
    <cellStyle name="Navadno 3 6 2 3 3 2 2" xfId="22180"/>
    <cellStyle name="Navadno 3 6 2 3 3 3" xfId="12248"/>
    <cellStyle name="Navadno 3 6 2 3 3 3 2" xfId="26406"/>
    <cellStyle name="Navadno 3 6 2 3 3 4" xfId="16506"/>
    <cellStyle name="Navadno 3 6 2 3 3 5" xfId="29511"/>
    <cellStyle name="Navadno 3 6 2 3 3 6" xfId="33174"/>
    <cellStyle name="Navadno 3 6 2 3 4" xfId="2388"/>
    <cellStyle name="Navadno 3 6 2 3 4 2" xfId="19330"/>
    <cellStyle name="Navadno 3 6 2 3 5" xfId="6614"/>
    <cellStyle name="Navadno 3 6 2 3 5 2" xfId="20772"/>
    <cellStyle name="Navadno 3 6 2 3 6" xfId="10840"/>
    <cellStyle name="Navadno 3 6 2 3 6 2" xfId="24998"/>
    <cellStyle name="Navadno 3 6 2 3 7" xfId="15098"/>
    <cellStyle name="Navadno 3 6 2 3 8" xfId="28791"/>
    <cellStyle name="Navadno 3 6 2 3 9" xfId="30903"/>
    <cellStyle name="Navadno 3 6 2 4" xfId="4500"/>
    <cellStyle name="Navadno 3 6 2 4 2" xfId="8726"/>
    <cellStyle name="Navadno 3 6 2 4 2 2" xfId="22884"/>
    <cellStyle name="Navadno 3 6 2 4 3" xfId="12952"/>
    <cellStyle name="Navadno 3 6 2 4 3 2" xfId="27110"/>
    <cellStyle name="Navadno 3 6 2 4 4" xfId="17210"/>
    <cellStyle name="Navadno 3 6 2 4 5" xfId="29847"/>
    <cellStyle name="Navadno 3 6 2 4 6" xfId="33175"/>
    <cellStyle name="Navadno 3 6 2 5" xfId="3092"/>
    <cellStyle name="Navadno 3 6 2 5 2" xfId="7318"/>
    <cellStyle name="Navadno 3 6 2 5 2 2" xfId="21476"/>
    <cellStyle name="Navadno 3 6 2 5 3" xfId="11544"/>
    <cellStyle name="Navadno 3 6 2 5 3 2" xfId="25702"/>
    <cellStyle name="Navadno 3 6 2 5 4" xfId="15802"/>
    <cellStyle name="Navadno 3 6 2 5 5" xfId="29159"/>
    <cellStyle name="Navadno 3 6 2 5 6" xfId="33176"/>
    <cellStyle name="Navadno 3 6 2 6" xfId="1684"/>
    <cellStyle name="Navadno 3 6 2 6 2" xfId="18626"/>
    <cellStyle name="Navadno 3 6 2 7" xfId="5910"/>
    <cellStyle name="Navadno 3 6 2 7 2" xfId="20068"/>
    <cellStyle name="Navadno 3 6 2 8" xfId="10136"/>
    <cellStyle name="Navadno 3 6 2 8 2" xfId="24294"/>
    <cellStyle name="Navadno 3 6 2 9" xfId="14394"/>
    <cellStyle name="Navadno 3 6 3" xfId="353"/>
    <cellStyle name="Navadno 3 6 3 10" xfId="28421"/>
    <cellStyle name="Navadno 3 6 3 11" xfId="30609"/>
    <cellStyle name="Navadno 3 6 3 12" xfId="33177"/>
    <cellStyle name="Navadno 3 6 3 2" xfId="705"/>
    <cellStyle name="Navadno 3 6 3 2 10" xfId="30785"/>
    <cellStyle name="Navadno 3 6 3 2 11" xfId="33178"/>
    <cellStyle name="Navadno 3 6 3 2 2" xfId="1409"/>
    <cellStyle name="Navadno 3 6 3 2 2 10" xfId="33179"/>
    <cellStyle name="Navadno 3 6 3 2 2 2" xfId="5670"/>
    <cellStyle name="Navadno 3 6 3 2 2 2 2" xfId="9896"/>
    <cellStyle name="Navadno 3 6 3 2 2 2 2 2" xfId="24054"/>
    <cellStyle name="Navadno 3 6 3 2 2 2 3" xfId="14122"/>
    <cellStyle name="Navadno 3 6 3 2 2 2 3 2" xfId="28280"/>
    <cellStyle name="Navadno 3 6 3 2 2 2 4" xfId="18380"/>
    <cellStyle name="Navadno 3 6 3 2 2 2 5" xfId="30433"/>
    <cellStyle name="Navadno 3 6 3 2 2 2 6" xfId="33180"/>
    <cellStyle name="Navadno 3 6 3 2 2 3" xfId="4262"/>
    <cellStyle name="Navadno 3 6 3 2 2 3 2" xfId="8488"/>
    <cellStyle name="Navadno 3 6 3 2 2 3 2 2" xfId="22646"/>
    <cellStyle name="Navadno 3 6 3 2 2 3 3" xfId="12714"/>
    <cellStyle name="Navadno 3 6 3 2 2 3 3 2" xfId="26872"/>
    <cellStyle name="Navadno 3 6 3 2 2 3 4" xfId="16972"/>
    <cellStyle name="Navadno 3 6 3 2 2 3 5" xfId="29745"/>
    <cellStyle name="Navadno 3 6 3 2 2 3 6" xfId="33181"/>
    <cellStyle name="Navadno 3 6 3 2 2 4" xfId="2854"/>
    <cellStyle name="Navadno 3 6 3 2 2 4 2" xfId="19796"/>
    <cellStyle name="Navadno 3 6 3 2 2 5" xfId="7080"/>
    <cellStyle name="Navadno 3 6 3 2 2 5 2" xfId="21238"/>
    <cellStyle name="Navadno 3 6 3 2 2 6" xfId="11306"/>
    <cellStyle name="Navadno 3 6 3 2 2 6 2" xfId="25464"/>
    <cellStyle name="Navadno 3 6 3 2 2 7" xfId="15564"/>
    <cellStyle name="Navadno 3 6 3 2 2 8" xfId="29025"/>
    <cellStyle name="Navadno 3 6 3 2 2 9" xfId="31137"/>
    <cellStyle name="Navadno 3 6 3 2 3" xfId="4966"/>
    <cellStyle name="Navadno 3 6 3 2 3 2" xfId="9192"/>
    <cellStyle name="Navadno 3 6 3 2 3 2 2" xfId="23350"/>
    <cellStyle name="Navadno 3 6 3 2 3 3" xfId="13418"/>
    <cellStyle name="Navadno 3 6 3 2 3 3 2" xfId="27576"/>
    <cellStyle name="Navadno 3 6 3 2 3 4" xfId="17676"/>
    <cellStyle name="Navadno 3 6 3 2 3 5" xfId="30081"/>
    <cellStyle name="Navadno 3 6 3 2 3 6" xfId="33182"/>
    <cellStyle name="Navadno 3 6 3 2 4" xfId="3558"/>
    <cellStyle name="Navadno 3 6 3 2 4 2" xfId="7784"/>
    <cellStyle name="Navadno 3 6 3 2 4 2 2" xfId="21942"/>
    <cellStyle name="Navadno 3 6 3 2 4 3" xfId="12010"/>
    <cellStyle name="Navadno 3 6 3 2 4 3 2" xfId="26168"/>
    <cellStyle name="Navadno 3 6 3 2 4 4" xfId="16268"/>
    <cellStyle name="Navadno 3 6 3 2 4 5" xfId="29393"/>
    <cellStyle name="Navadno 3 6 3 2 4 6" xfId="33183"/>
    <cellStyle name="Navadno 3 6 3 2 5" xfId="2150"/>
    <cellStyle name="Navadno 3 6 3 2 5 2" xfId="19092"/>
    <cellStyle name="Navadno 3 6 3 2 6" xfId="6376"/>
    <cellStyle name="Navadno 3 6 3 2 6 2" xfId="20534"/>
    <cellStyle name="Navadno 3 6 3 2 7" xfId="10602"/>
    <cellStyle name="Navadno 3 6 3 2 7 2" xfId="24760"/>
    <cellStyle name="Navadno 3 6 3 2 8" xfId="14860"/>
    <cellStyle name="Navadno 3 6 3 2 9" xfId="28673"/>
    <cellStyle name="Navadno 3 6 3 3" xfId="1057"/>
    <cellStyle name="Navadno 3 6 3 3 10" xfId="33184"/>
    <cellStyle name="Navadno 3 6 3 3 2" xfId="5318"/>
    <cellStyle name="Navadno 3 6 3 3 2 2" xfId="9544"/>
    <cellStyle name="Navadno 3 6 3 3 2 2 2" xfId="23702"/>
    <cellStyle name="Navadno 3 6 3 3 2 3" xfId="13770"/>
    <cellStyle name="Navadno 3 6 3 3 2 3 2" xfId="27928"/>
    <cellStyle name="Navadno 3 6 3 3 2 4" xfId="18028"/>
    <cellStyle name="Navadno 3 6 3 3 2 5" xfId="30257"/>
    <cellStyle name="Navadno 3 6 3 3 2 6" xfId="33185"/>
    <cellStyle name="Navadno 3 6 3 3 3" xfId="3910"/>
    <cellStyle name="Navadno 3 6 3 3 3 2" xfId="8136"/>
    <cellStyle name="Navadno 3 6 3 3 3 2 2" xfId="22294"/>
    <cellStyle name="Navadno 3 6 3 3 3 3" xfId="12362"/>
    <cellStyle name="Navadno 3 6 3 3 3 3 2" xfId="26520"/>
    <cellStyle name="Navadno 3 6 3 3 3 4" xfId="16620"/>
    <cellStyle name="Navadno 3 6 3 3 3 5" xfId="29569"/>
    <cellStyle name="Navadno 3 6 3 3 3 6" xfId="33186"/>
    <cellStyle name="Navadno 3 6 3 3 4" xfId="2502"/>
    <cellStyle name="Navadno 3 6 3 3 4 2" xfId="19444"/>
    <cellStyle name="Navadno 3 6 3 3 5" xfId="6728"/>
    <cellStyle name="Navadno 3 6 3 3 5 2" xfId="20886"/>
    <cellStyle name="Navadno 3 6 3 3 6" xfId="10954"/>
    <cellStyle name="Navadno 3 6 3 3 6 2" xfId="25112"/>
    <cellStyle name="Navadno 3 6 3 3 7" xfId="15212"/>
    <cellStyle name="Navadno 3 6 3 3 8" xfId="28849"/>
    <cellStyle name="Navadno 3 6 3 3 9" xfId="30961"/>
    <cellStyle name="Navadno 3 6 3 4" xfId="4614"/>
    <cellStyle name="Navadno 3 6 3 4 2" xfId="8840"/>
    <cellStyle name="Navadno 3 6 3 4 2 2" xfId="22998"/>
    <cellStyle name="Navadno 3 6 3 4 3" xfId="13066"/>
    <cellStyle name="Navadno 3 6 3 4 3 2" xfId="27224"/>
    <cellStyle name="Navadno 3 6 3 4 4" xfId="17324"/>
    <cellStyle name="Navadno 3 6 3 4 5" xfId="29905"/>
    <cellStyle name="Navadno 3 6 3 4 6" xfId="33187"/>
    <cellStyle name="Navadno 3 6 3 5" xfId="3206"/>
    <cellStyle name="Navadno 3 6 3 5 2" xfId="7432"/>
    <cellStyle name="Navadno 3 6 3 5 2 2" xfId="21590"/>
    <cellStyle name="Navadno 3 6 3 5 3" xfId="11658"/>
    <cellStyle name="Navadno 3 6 3 5 3 2" xfId="25816"/>
    <cellStyle name="Navadno 3 6 3 5 4" xfId="15916"/>
    <cellStyle name="Navadno 3 6 3 5 5" xfId="29217"/>
    <cellStyle name="Navadno 3 6 3 5 6" xfId="33188"/>
    <cellStyle name="Navadno 3 6 3 6" xfId="1798"/>
    <cellStyle name="Navadno 3 6 3 6 2" xfId="18740"/>
    <cellStyle name="Navadno 3 6 3 7" xfId="6024"/>
    <cellStyle name="Navadno 3 6 3 7 2" xfId="20182"/>
    <cellStyle name="Navadno 3 6 3 8" xfId="10250"/>
    <cellStyle name="Navadno 3 6 3 8 2" xfId="24408"/>
    <cellStyle name="Navadno 3 6 3 9" xfId="14508"/>
    <cellStyle name="Navadno 3 6 4" xfId="463"/>
    <cellStyle name="Navadno 3 6 4 10" xfId="30663"/>
    <cellStyle name="Navadno 3 6 4 11" xfId="33189"/>
    <cellStyle name="Navadno 3 6 4 2" xfId="1167"/>
    <cellStyle name="Navadno 3 6 4 2 10" xfId="33190"/>
    <cellStyle name="Navadno 3 6 4 2 2" xfId="5428"/>
    <cellStyle name="Navadno 3 6 4 2 2 2" xfId="9654"/>
    <cellStyle name="Navadno 3 6 4 2 2 2 2" xfId="23812"/>
    <cellStyle name="Navadno 3 6 4 2 2 3" xfId="13880"/>
    <cellStyle name="Navadno 3 6 4 2 2 3 2" xfId="28038"/>
    <cellStyle name="Navadno 3 6 4 2 2 4" xfId="18138"/>
    <cellStyle name="Navadno 3 6 4 2 2 5" xfId="30311"/>
    <cellStyle name="Navadno 3 6 4 2 2 6" xfId="33191"/>
    <cellStyle name="Navadno 3 6 4 2 3" xfId="4020"/>
    <cellStyle name="Navadno 3 6 4 2 3 2" xfId="8246"/>
    <cellStyle name="Navadno 3 6 4 2 3 2 2" xfId="22404"/>
    <cellStyle name="Navadno 3 6 4 2 3 3" xfId="12472"/>
    <cellStyle name="Navadno 3 6 4 2 3 3 2" xfId="26630"/>
    <cellStyle name="Navadno 3 6 4 2 3 4" xfId="16730"/>
    <cellStyle name="Navadno 3 6 4 2 3 5" xfId="29623"/>
    <cellStyle name="Navadno 3 6 4 2 3 6" xfId="33192"/>
    <cellStyle name="Navadno 3 6 4 2 4" xfId="2612"/>
    <cellStyle name="Navadno 3 6 4 2 4 2" xfId="19554"/>
    <cellStyle name="Navadno 3 6 4 2 5" xfId="6838"/>
    <cellStyle name="Navadno 3 6 4 2 5 2" xfId="20996"/>
    <cellStyle name="Navadno 3 6 4 2 6" xfId="11064"/>
    <cellStyle name="Navadno 3 6 4 2 6 2" xfId="25222"/>
    <cellStyle name="Navadno 3 6 4 2 7" xfId="15322"/>
    <cellStyle name="Navadno 3 6 4 2 8" xfId="28903"/>
    <cellStyle name="Navadno 3 6 4 2 9" xfId="31015"/>
    <cellStyle name="Navadno 3 6 4 3" xfId="4724"/>
    <cellStyle name="Navadno 3 6 4 3 2" xfId="8950"/>
    <cellStyle name="Navadno 3 6 4 3 2 2" xfId="23108"/>
    <cellStyle name="Navadno 3 6 4 3 3" xfId="13176"/>
    <cellStyle name="Navadno 3 6 4 3 3 2" xfId="27334"/>
    <cellStyle name="Navadno 3 6 4 3 4" xfId="17434"/>
    <cellStyle name="Navadno 3 6 4 3 5" xfId="29959"/>
    <cellStyle name="Navadno 3 6 4 3 6" xfId="33193"/>
    <cellStyle name="Navadno 3 6 4 4" xfId="3316"/>
    <cellStyle name="Navadno 3 6 4 4 2" xfId="7542"/>
    <cellStyle name="Navadno 3 6 4 4 2 2" xfId="21700"/>
    <cellStyle name="Navadno 3 6 4 4 3" xfId="11768"/>
    <cellStyle name="Navadno 3 6 4 4 3 2" xfId="25926"/>
    <cellStyle name="Navadno 3 6 4 4 4" xfId="16026"/>
    <cellStyle name="Navadno 3 6 4 4 5" xfId="29271"/>
    <cellStyle name="Navadno 3 6 4 4 6" xfId="33194"/>
    <cellStyle name="Navadno 3 6 4 5" xfId="1908"/>
    <cellStyle name="Navadno 3 6 4 5 2" xfId="18850"/>
    <cellStyle name="Navadno 3 6 4 6" xfId="6134"/>
    <cellStyle name="Navadno 3 6 4 6 2" xfId="20292"/>
    <cellStyle name="Navadno 3 6 4 7" xfId="10360"/>
    <cellStyle name="Navadno 3 6 4 7 2" xfId="24518"/>
    <cellStyle name="Navadno 3 6 4 8" xfId="14618"/>
    <cellStyle name="Navadno 3 6 4 9" xfId="28551"/>
    <cellStyle name="Navadno 3 6 5" xfId="815"/>
    <cellStyle name="Navadno 3 6 5 10" xfId="33195"/>
    <cellStyle name="Navadno 3 6 5 2" xfId="5076"/>
    <cellStyle name="Navadno 3 6 5 2 2" xfId="9302"/>
    <cellStyle name="Navadno 3 6 5 2 2 2" xfId="23460"/>
    <cellStyle name="Navadno 3 6 5 2 3" xfId="13528"/>
    <cellStyle name="Navadno 3 6 5 2 3 2" xfId="27686"/>
    <cellStyle name="Navadno 3 6 5 2 4" xfId="17786"/>
    <cellStyle name="Navadno 3 6 5 2 5" xfId="30135"/>
    <cellStyle name="Navadno 3 6 5 2 6" xfId="33196"/>
    <cellStyle name="Navadno 3 6 5 3" xfId="3668"/>
    <cellStyle name="Navadno 3 6 5 3 2" xfId="7894"/>
    <cellStyle name="Navadno 3 6 5 3 2 2" xfId="22052"/>
    <cellStyle name="Navadno 3 6 5 3 3" xfId="12120"/>
    <cellStyle name="Navadno 3 6 5 3 3 2" xfId="26278"/>
    <cellStyle name="Navadno 3 6 5 3 4" xfId="16378"/>
    <cellStyle name="Navadno 3 6 5 3 5" xfId="29447"/>
    <cellStyle name="Navadno 3 6 5 3 6" xfId="33197"/>
    <cellStyle name="Navadno 3 6 5 4" xfId="2260"/>
    <cellStyle name="Navadno 3 6 5 4 2" xfId="19202"/>
    <cellStyle name="Navadno 3 6 5 5" xfId="6486"/>
    <cellStyle name="Navadno 3 6 5 5 2" xfId="20644"/>
    <cellStyle name="Navadno 3 6 5 6" xfId="10712"/>
    <cellStyle name="Navadno 3 6 5 6 2" xfId="24870"/>
    <cellStyle name="Navadno 3 6 5 7" xfId="14970"/>
    <cellStyle name="Navadno 3 6 5 8" xfId="28727"/>
    <cellStyle name="Navadno 3 6 5 9" xfId="30839"/>
    <cellStyle name="Navadno 3 6 6" xfId="4340"/>
    <cellStyle name="Navadno 3 6 6 2" xfId="8566"/>
    <cellStyle name="Navadno 3 6 6 2 2" xfId="22724"/>
    <cellStyle name="Navadno 3 6 6 3" xfId="12792"/>
    <cellStyle name="Navadno 3 6 6 3 2" xfId="26950"/>
    <cellStyle name="Navadno 3 6 6 4" xfId="17050"/>
    <cellStyle name="Navadno 3 6 6 5" xfId="29767"/>
    <cellStyle name="Navadno 3 6 6 6" xfId="33198"/>
    <cellStyle name="Navadno 3 6 7" xfId="2932"/>
    <cellStyle name="Navadno 3 6 7 2" xfId="7158"/>
    <cellStyle name="Navadno 3 6 7 2 2" xfId="21316"/>
    <cellStyle name="Navadno 3 6 7 3" xfId="11384"/>
    <cellStyle name="Navadno 3 6 7 3 2" xfId="25542"/>
    <cellStyle name="Navadno 3 6 7 4" xfId="15642"/>
    <cellStyle name="Navadno 3 6 7 5" xfId="29079"/>
    <cellStyle name="Navadno 3 6 7 6" xfId="33199"/>
    <cellStyle name="Navadno 3 6 8" xfId="1492"/>
    <cellStyle name="Navadno 3 6 8 2" xfId="18434"/>
    <cellStyle name="Navadno 3 6 9" xfId="5718"/>
    <cellStyle name="Navadno 3 6 9 2" xfId="19876"/>
    <cellStyle name="Navadno 3 7" xfId="110"/>
    <cellStyle name="Navadno 3 7 10" xfId="14266"/>
    <cellStyle name="Navadno 3 7 11" xfId="28375"/>
    <cellStyle name="Navadno 3 7 12" xfId="30487"/>
    <cellStyle name="Navadno 3 7 13" xfId="33200"/>
    <cellStyle name="Navadno 3 7 2" xfId="270"/>
    <cellStyle name="Navadno 3 7 2 10" xfId="28471"/>
    <cellStyle name="Navadno 3 7 2 11" xfId="30567"/>
    <cellStyle name="Navadno 3 7 2 12" xfId="33201"/>
    <cellStyle name="Navadno 3 7 2 2" xfId="623"/>
    <cellStyle name="Navadno 3 7 2 2 10" xfId="30743"/>
    <cellStyle name="Navadno 3 7 2 2 11" xfId="33202"/>
    <cellStyle name="Navadno 3 7 2 2 2" xfId="1327"/>
    <cellStyle name="Navadno 3 7 2 2 2 10" xfId="33203"/>
    <cellStyle name="Navadno 3 7 2 2 2 2" xfId="5588"/>
    <cellStyle name="Navadno 3 7 2 2 2 2 2" xfId="9814"/>
    <cellStyle name="Navadno 3 7 2 2 2 2 2 2" xfId="23972"/>
    <cellStyle name="Navadno 3 7 2 2 2 2 3" xfId="14040"/>
    <cellStyle name="Navadno 3 7 2 2 2 2 3 2" xfId="28198"/>
    <cellStyle name="Navadno 3 7 2 2 2 2 4" xfId="18298"/>
    <cellStyle name="Navadno 3 7 2 2 2 2 5" xfId="30391"/>
    <cellStyle name="Navadno 3 7 2 2 2 2 6" xfId="33204"/>
    <cellStyle name="Navadno 3 7 2 2 2 3" xfId="4180"/>
    <cellStyle name="Navadno 3 7 2 2 2 3 2" xfId="8406"/>
    <cellStyle name="Navadno 3 7 2 2 2 3 2 2" xfId="22564"/>
    <cellStyle name="Navadno 3 7 2 2 2 3 3" xfId="12632"/>
    <cellStyle name="Navadno 3 7 2 2 2 3 3 2" xfId="26790"/>
    <cellStyle name="Navadno 3 7 2 2 2 3 4" xfId="16890"/>
    <cellStyle name="Navadno 3 7 2 2 2 3 5" xfId="29703"/>
    <cellStyle name="Navadno 3 7 2 2 2 3 6" xfId="33205"/>
    <cellStyle name="Navadno 3 7 2 2 2 4" xfId="2772"/>
    <cellStyle name="Navadno 3 7 2 2 2 4 2" xfId="19714"/>
    <cellStyle name="Navadno 3 7 2 2 2 5" xfId="6998"/>
    <cellStyle name="Navadno 3 7 2 2 2 5 2" xfId="21156"/>
    <cellStyle name="Navadno 3 7 2 2 2 6" xfId="11224"/>
    <cellStyle name="Navadno 3 7 2 2 2 6 2" xfId="25382"/>
    <cellStyle name="Navadno 3 7 2 2 2 7" xfId="15482"/>
    <cellStyle name="Navadno 3 7 2 2 2 8" xfId="28983"/>
    <cellStyle name="Navadno 3 7 2 2 2 9" xfId="31095"/>
    <cellStyle name="Navadno 3 7 2 2 3" xfId="4884"/>
    <cellStyle name="Navadno 3 7 2 2 3 2" xfId="9110"/>
    <cellStyle name="Navadno 3 7 2 2 3 2 2" xfId="23268"/>
    <cellStyle name="Navadno 3 7 2 2 3 3" xfId="13336"/>
    <cellStyle name="Navadno 3 7 2 2 3 3 2" xfId="27494"/>
    <cellStyle name="Navadno 3 7 2 2 3 4" xfId="17594"/>
    <cellStyle name="Navadno 3 7 2 2 3 5" xfId="30039"/>
    <cellStyle name="Navadno 3 7 2 2 3 6" xfId="33206"/>
    <cellStyle name="Navadno 3 7 2 2 4" xfId="3476"/>
    <cellStyle name="Navadno 3 7 2 2 4 2" xfId="7702"/>
    <cellStyle name="Navadno 3 7 2 2 4 2 2" xfId="21860"/>
    <cellStyle name="Navadno 3 7 2 2 4 3" xfId="11928"/>
    <cellStyle name="Navadno 3 7 2 2 4 3 2" xfId="26086"/>
    <cellStyle name="Navadno 3 7 2 2 4 4" xfId="16186"/>
    <cellStyle name="Navadno 3 7 2 2 4 5" xfId="29351"/>
    <cellStyle name="Navadno 3 7 2 2 4 6" xfId="33207"/>
    <cellStyle name="Navadno 3 7 2 2 5" xfId="2068"/>
    <cellStyle name="Navadno 3 7 2 2 5 2" xfId="19010"/>
    <cellStyle name="Navadno 3 7 2 2 6" xfId="6294"/>
    <cellStyle name="Navadno 3 7 2 2 6 2" xfId="20452"/>
    <cellStyle name="Navadno 3 7 2 2 7" xfId="10520"/>
    <cellStyle name="Navadno 3 7 2 2 7 2" xfId="24678"/>
    <cellStyle name="Navadno 3 7 2 2 8" xfId="14778"/>
    <cellStyle name="Navadno 3 7 2 2 9" xfId="28631"/>
    <cellStyle name="Navadno 3 7 2 3" xfId="975"/>
    <cellStyle name="Navadno 3 7 2 3 10" xfId="33208"/>
    <cellStyle name="Navadno 3 7 2 3 2" xfId="5236"/>
    <cellStyle name="Navadno 3 7 2 3 2 2" xfId="9462"/>
    <cellStyle name="Navadno 3 7 2 3 2 2 2" xfId="23620"/>
    <cellStyle name="Navadno 3 7 2 3 2 3" xfId="13688"/>
    <cellStyle name="Navadno 3 7 2 3 2 3 2" xfId="27846"/>
    <cellStyle name="Navadno 3 7 2 3 2 4" xfId="17946"/>
    <cellStyle name="Navadno 3 7 2 3 2 5" xfId="30215"/>
    <cellStyle name="Navadno 3 7 2 3 2 6" xfId="33209"/>
    <cellStyle name="Navadno 3 7 2 3 3" xfId="3828"/>
    <cellStyle name="Navadno 3 7 2 3 3 2" xfId="8054"/>
    <cellStyle name="Navadno 3 7 2 3 3 2 2" xfId="22212"/>
    <cellStyle name="Navadno 3 7 2 3 3 3" xfId="12280"/>
    <cellStyle name="Navadno 3 7 2 3 3 3 2" xfId="26438"/>
    <cellStyle name="Navadno 3 7 2 3 3 4" xfId="16538"/>
    <cellStyle name="Navadno 3 7 2 3 3 5" xfId="29527"/>
    <cellStyle name="Navadno 3 7 2 3 3 6" xfId="33210"/>
    <cellStyle name="Navadno 3 7 2 3 4" xfId="2420"/>
    <cellStyle name="Navadno 3 7 2 3 4 2" xfId="19362"/>
    <cellStyle name="Navadno 3 7 2 3 5" xfId="6646"/>
    <cellStyle name="Navadno 3 7 2 3 5 2" xfId="20804"/>
    <cellStyle name="Navadno 3 7 2 3 6" xfId="10872"/>
    <cellStyle name="Navadno 3 7 2 3 6 2" xfId="25030"/>
    <cellStyle name="Navadno 3 7 2 3 7" xfId="15130"/>
    <cellStyle name="Navadno 3 7 2 3 8" xfId="28807"/>
    <cellStyle name="Navadno 3 7 2 3 9" xfId="30919"/>
    <cellStyle name="Navadno 3 7 2 4" xfId="4532"/>
    <cellStyle name="Navadno 3 7 2 4 2" xfId="8758"/>
    <cellStyle name="Navadno 3 7 2 4 2 2" xfId="22916"/>
    <cellStyle name="Navadno 3 7 2 4 3" xfId="12984"/>
    <cellStyle name="Navadno 3 7 2 4 3 2" xfId="27142"/>
    <cellStyle name="Navadno 3 7 2 4 4" xfId="17242"/>
    <cellStyle name="Navadno 3 7 2 4 5" xfId="29863"/>
    <cellStyle name="Navadno 3 7 2 4 6" xfId="33211"/>
    <cellStyle name="Navadno 3 7 2 5" xfId="3124"/>
    <cellStyle name="Navadno 3 7 2 5 2" xfId="7350"/>
    <cellStyle name="Navadno 3 7 2 5 2 2" xfId="21508"/>
    <cellStyle name="Navadno 3 7 2 5 3" xfId="11576"/>
    <cellStyle name="Navadno 3 7 2 5 3 2" xfId="25734"/>
    <cellStyle name="Navadno 3 7 2 5 4" xfId="15834"/>
    <cellStyle name="Navadno 3 7 2 5 5" xfId="29175"/>
    <cellStyle name="Navadno 3 7 2 5 6" xfId="33212"/>
    <cellStyle name="Navadno 3 7 2 6" xfId="1716"/>
    <cellStyle name="Navadno 3 7 2 6 2" xfId="18658"/>
    <cellStyle name="Navadno 3 7 2 7" xfId="5942"/>
    <cellStyle name="Navadno 3 7 2 7 2" xfId="20100"/>
    <cellStyle name="Navadno 3 7 2 8" xfId="10168"/>
    <cellStyle name="Navadno 3 7 2 8 2" xfId="24326"/>
    <cellStyle name="Navadno 3 7 2 9" xfId="14426"/>
    <cellStyle name="Navadno 3 7 3" xfId="495"/>
    <cellStyle name="Navadno 3 7 3 10" xfId="30679"/>
    <cellStyle name="Navadno 3 7 3 11" xfId="33213"/>
    <cellStyle name="Navadno 3 7 3 2" xfId="1199"/>
    <cellStyle name="Navadno 3 7 3 2 10" xfId="33214"/>
    <cellStyle name="Navadno 3 7 3 2 2" xfId="5460"/>
    <cellStyle name="Navadno 3 7 3 2 2 2" xfId="9686"/>
    <cellStyle name="Navadno 3 7 3 2 2 2 2" xfId="23844"/>
    <cellStyle name="Navadno 3 7 3 2 2 3" xfId="13912"/>
    <cellStyle name="Navadno 3 7 3 2 2 3 2" xfId="28070"/>
    <cellStyle name="Navadno 3 7 3 2 2 4" xfId="18170"/>
    <cellStyle name="Navadno 3 7 3 2 2 5" xfId="30327"/>
    <cellStyle name="Navadno 3 7 3 2 2 6" xfId="33215"/>
    <cellStyle name="Navadno 3 7 3 2 3" xfId="4052"/>
    <cellStyle name="Navadno 3 7 3 2 3 2" xfId="8278"/>
    <cellStyle name="Navadno 3 7 3 2 3 2 2" xfId="22436"/>
    <cellStyle name="Navadno 3 7 3 2 3 3" xfId="12504"/>
    <cellStyle name="Navadno 3 7 3 2 3 3 2" xfId="26662"/>
    <cellStyle name="Navadno 3 7 3 2 3 4" xfId="16762"/>
    <cellStyle name="Navadno 3 7 3 2 3 5" xfId="29639"/>
    <cellStyle name="Navadno 3 7 3 2 3 6" xfId="33216"/>
    <cellStyle name="Navadno 3 7 3 2 4" xfId="2644"/>
    <cellStyle name="Navadno 3 7 3 2 4 2" xfId="19586"/>
    <cellStyle name="Navadno 3 7 3 2 5" xfId="6870"/>
    <cellStyle name="Navadno 3 7 3 2 5 2" xfId="21028"/>
    <cellStyle name="Navadno 3 7 3 2 6" xfId="11096"/>
    <cellStyle name="Navadno 3 7 3 2 6 2" xfId="25254"/>
    <cellStyle name="Navadno 3 7 3 2 7" xfId="15354"/>
    <cellStyle name="Navadno 3 7 3 2 8" xfId="28919"/>
    <cellStyle name="Navadno 3 7 3 2 9" xfId="31031"/>
    <cellStyle name="Navadno 3 7 3 3" xfId="4756"/>
    <cellStyle name="Navadno 3 7 3 3 2" xfId="8982"/>
    <cellStyle name="Navadno 3 7 3 3 2 2" xfId="23140"/>
    <cellStyle name="Navadno 3 7 3 3 3" xfId="13208"/>
    <cellStyle name="Navadno 3 7 3 3 3 2" xfId="27366"/>
    <cellStyle name="Navadno 3 7 3 3 4" xfId="17466"/>
    <cellStyle name="Navadno 3 7 3 3 5" xfId="29975"/>
    <cellStyle name="Navadno 3 7 3 3 6" xfId="33217"/>
    <cellStyle name="Navadno 3 7 3 4" xfId="3348"/>
    <cellStyle name="Navadno 3 7 3 4 2" xfId="7574"/>
    <cellStyle name="Navadno 3 7 3 4 2 2" xfId="21732"/>
    <cellStyle name="Navadno 3 7 3 4 3" xfId="11800"/>
    <cellStyle name="Navadno 3 7 3 4 3 2" xfId="25958"/>
    <cellStyle name="Navadno 3 7 3 4 4" xfId="16058"/>
    <cellStyle name="Navadno 3 7 3 4 5" xfId="29287"/>
    <cellStyle name="Navadno 3 7 3 4 6" xfId="33218"/>
    <cellStyle name="Navadno 3 7 3 5" xfId="1940"/>
    <cellStyle name="Navadno 3 7 3 5 2" xfId="18882"/>
    <cellStyle name="Navadno 3 7 3 6" xfId="6166"/>
    <cellStyle name="Navadno 3 7 3 6 2" xfId="20324"/>
    <cellStyle name="Navadno 3 7 3 7" xfId="10392"/>
    <cellStyle name="Navadno 3 7 3 7 2" xfId="24550"/>
    <cellStyle name="Navadno 3 7 3 8" xfId="14650"/>
    <cellStyle name="Navadno 3 7 3 9" xfId="28567"/>
    <cellStyle name="Navadno 3 7 4" xfId="847"/>
    <cellStyle name="Navadno 3 7 4 10" xfId="33219"/>
    <cellStyle name="Navadno 3 7 4 2" xfId="5108"/>
    <cellStyle name="Navadno 3 7 4 2 2" xfId="9334"/>
    <cellStyle name="Navadno 3 7 4 2 2 2" xfId="23492"/>
    <cellStyle name="Navadno 3 7 4 2 3" xfId="13560"/>
    <cellStyle name="Navadno 3 7 4 2 3 2" xfId="27718"/>
    <cellStyle name="Navadno 3 7 4 2 4" xfId="17818"/>
    <cellStyle name="Navadno 3 7 4 2 5" xfId="30151"/>
    <cellStyle name="Navadno 3 7 4 2 6" xfId="33220"/>
    <cellStyle name="Navadno 3 7 4 3" xfId="3700"/>
    <cellStyle name="Navadno 3 7 4 3 2" xfId="7926"/>
    <cellStyle name="Navadno 3 7 4 3 2 2" xfId="22084"/>
    <cellStyle name="Navadno 3 7 4 3 3" xfId="12152"/>
    <cellStyle name="Navadno 3 7 4 3 3 2" xfId="26310"/>
    <cellStyle name="Navadno 3 7 4 3 4" xfId="16410"/>
    <cellStyle name="Navadno 3 7 4 3 5" xfId="29463"/>
    <cellStyle name="Navadno 3 7 4 3 6" xfId="33221"/>
    <cellStyle name="Navadno 3 7 4 4" xfId="2292"/>
    <cellStyle name="Navadno 3 7 4 4 2" xfId="19234"/>
    <cellStyle name="Navadno 3 7 4 5" xfId="6518"/>
    <cellStyle name="Navadno 3 7 4 5 2" xfId="20676"/>
    <cellStyle name="Navadno 3 7 4 6" xfId="10744"/>
    <cellStyle name="Navadno 3 7 4 6 2" xfId="24902"/>
    <cellStyle name="Navadno 3 7 4 7" xfId="15002"/>
    <cellStyle name="Navadno 3 7 4 8" xfId="28743"/>
    <cellStyle name="Navadno 3 7 4 9" xfId="30855"/>
    <cellStyle name="Navadno 3 7 5" xfId="4372"/>
    <cellStyle name="Navadno 3 7 5 2" xfId="8598"/>
    <cellStyle name="Navadno 3 7 5 2 2" xfId="22756"/>
    <cellStyle name="Navadno 3 7 5 3" xfId="12824"/>
    <cellStyle name="Navadno 3 7 5 3 2" xfId="26982"/>
    <cellStyle name="Navadno 3 7 5 4" xfId="17082"/>
    <cellStyle name="Navadno 3 7 5 5" xfId="29783"/>
    <cellStyle name="Navadno 3 7 5 6" xfId="33222"/>
    <cellStyle name="Navadno 3 7 6" xfId="2964"/>
    <cellStyle name="Navadno 3 7 6 2" xfId="7190"/>
    <cellStyle name="Navadno 3 7 6 2 2" xfId="21348"/>
    <cellStyle name="Navadno 3 7 6 3" xfId="11416"/>
    <cellStyle name="Navadno 3 7 6 3 2" xfId="25574"/>
    <cellStyle name="Navadno 3 7 6 4" xfId="15674"/>
    <cellStyle name="Navadno 3 7 6 5" xfId="29095"/>
    <cellStyle name="Navadno 3 7 6 6" xfId="33223"/>
    <cellStyle name="Navadno 3 7 7" xfId="1556"/>
    <cellStyle name="Navadno 3 7 7 2" xfId="18498"/>
    <cellStyle name="Navadno 3 7 8" xfId="5782"/>
    <cellStyle name="Navadno 3 7 8 2" xfId="19940"/>
    <cellStyle name="Navadno 3 7 9" xfId="10008"/>
    <cellStyle name="Navadno 3 7 9 2" xfId="24166"/>
    <cellStyle name="Navadno 3 8" xfId="40"/>
    <cellStyle name="Navadno 3 8 10" xfId="14234"/>
    <cellStyle name="Navadno 3 8 11" xfId="28343"/>
    <cellStyle name="Navadno 3 8 12" xfId="30455"/>
    <cellStyle name="Navadno 3 8 13" xfId="33224"/>
    <cellStyle name="Navadno 3 8 2" xfId="206"/>
    <cellStyle name="Navadno 3 8 2 10" xfId="28455"/>
    <cellStyle name="Navadno 3 8 2 11" xfId="30535"/>
    <cellStyle name="Navadno 3 8 2 12" xfId="33225"/>
    <cellStyle name="Navadno 3 8 2 2" xfId="559"/>
    <cellStyle name="Navadno 3 8 2 2 10" xfId="30711"/>
    <cellStyle name="Navadno 3 8 2 2 11" xfId="33226"/>
    <cellStyle name="Navadno 3 8 2 2 2" xfId="1263"/>
    <cellStyle name="Navadno 3 8 2 2 2 10" xfId="33227"/>
    <cellStyle name="Navadno 3 8 2 2 2 2" xfId="5524"/>
    <cellStyle name="Navadno 3 8 2 2 2 2 2" xfId="9750"/>
    <cellStyle name="Navadno 3 8 2 2 2 2 2 2" xfId="23908"/>
    <cellStyle name="Navadno 3 8 2 2 2 2 3" xfId="13976"/>
    <cellStyle name="Navadno 3 8 2 2 2 2 3 2" xfId="28134"/>
    <cellStyle name="Navadno 3 8 2 2 2 2 4" xfId="18234"/>
    <cellStyle name="Navadno 3 8 2 2 2 2 5" xfId="30359"/>
    <cellStyle name="Navadno 3 8 2 2 2 2 6" xfId="33228"/>
    <cellStyle name="Navadno 3 8 2 2 2 3" xfId="4116"/>
    <cellStyle name="Navadno 3 8 2 2 2 3 2" xfId="8342"/>
    <cellStyle name="Navadno 3 8 2 2 2 3 2 2" xfId="22500"/>
    <cellStyle name="Navadno 3 8 2 2 2 3 3" xfId="12568"/>
    <cellStyle name="Navadno 3 8 2 2 2 3 3 2" xfId="26726"/>
    <cellStyle name="Navadno 3 8 2 2 2 3 4" xfId="16826"/>
    <cellStyle name="Navadno 3 8 2 2 2 3 5" xfId="29671"/>
    <cellStyle name="Navadno 3 8 2 2 2 3 6" xfId="33229"/>
    <cellStyle name="Navadno 3 8 2 2 2 4" xfId="2708"/>
    <cellStyle name="Navadno 3 8 2 2 2 4 2" xfId="19650"/>
    <cellStyle name="Navadno 3 8 2 2 2 5" xfId="6934"/>
    <cellStyle name="Navadno 3 8 2 2 2 5 2" xfId="21092"/>
    <cellStyle name="Navadno 3 8 2 2 2 6" xfId="11160"/>
    <cellStyle name="Navadno 3 8 2 2 2 6 2" xfId="25318"/>
    <cellStyle name="Navadno 3 8 2 2 2 7" xfId="15418"/>
    <cellStyle name="Navadno 3 8 2 2 2 8" xfId="28951"/>
    <cellStyle name="Navadno 3 8 2 2 2 9" xfId="31063"/>
    <cellStyle name="Navadno 3 8 2 2 3" xfId="4820"/>
    <cellStyle name="Navadno 3 8 2 2 3 2" xfId="9046"/>
    <cellStyle name="Navadno 3 8 2 2 3 2 2" xfId="23204"/>
    <cellStyle name="Navadno 3 8 2 2 3 3" xfId="13272"/>
    <cellStyle name="Navadno 3 8 2 2 3 3 2" xfId="27430"/>
    <cellStyle name="Navadno 3 8 2 2 3 4" xfId="17530"/>
    <cellStyle name="Navadno 3 8 2 2 3 5" xfId="30007"/>
    <cellStyle name="Navadno 3 8 2 2 3 6" xfId="33230"/>
    <cellStyle name="Navadno 3 8 2 2 4" xfId="3412"/>
    <cellStyle name="Navadno 3 8 2 2 4 2" xfId="7638"/>
    <cellStyle name="Navadno 3 8 2 2 4 2 2" xfId="21796"/>
    <cellStyle name="Navadno 3 8 2 2 4 3" xfId="11864"/>
    <cellStyle name="Navadno 3 8 2 2 4 3 2" xfId="26022"/>
    <cellStyle name="Navadno 3 8 2 2 4 4" xfId="16122"/>
    <cellStyle name="Navadno 3 8 2 2 4 5" xfId="29319"/>
    <cellStyle name="Navadno 3 8 2 2 4 6" xfId="33231"/>
    <cellStyle name="Navadno 3 8 2 2 5" xfId="2004"/>
    <cellStyle name="Navadno 3 8 2 2 5 2" xfId="18946"/>
    <cellStyle name="Navadno 3 8 2 2 6" xfId="6230"/>
    <cellStyle name="Navadno 3 8 2 2 6 2" xfId="20388"/>
    <cellStyle name="Navadno 3 8 2 2 7" xfId="10456"/>
    <cellStyle name="Navadno 3 8 2 2 7 2" xfId="24614"/>
    <cellStyle name="Navadno 3 8 2 2 8" xfId="14714"/>
    <cellStyle name="Navadno 3 8 2 2 9" xfId="28599"/>
    <cellStyle name="Navadno 3 8 2 3" xfId="911"/>
    <cellStyle name="Navadno 3 8 2 3 10" xfId="33232"/>
    <cellStyle name="Navadno 3 8 2 3 2" xfId="5172"/>
    <cellStyle name="Navadno 3 8 2 3 2 2" xfId="9398"/>
    <cellStyle name="Navadno 3 8 2 3 2 2 2" xfId="23556"/>
    <cellStyle name="Navadno 3 8 2 3 2 3" xfId="13624"/>
    <cellStyle name="Navadno 3 8 2 3 2 3 2" xfId="27782"/>
    <cellStyle name="Navadno 3 8 2 3 2 4" xfId="17882"/>
    <cellStyle name="Navadno 3 8 2 3 2 5" xfId="30183"/>
    <cellStyle name="Navadno 3 8 2 3 2 6" xfId="33233"/>
    <cellStyle name="Navadno 3 8 2 3 3" xfId="3764"/>
    <cellStyle name="Navadno 3 8 2 3 3 2" xfId="7990"/>
    <cellStyle name="Navadno 3 8 2 3 3 2 2" xfId="22148"/>
    <cellStyle name="Navadno 3 8 2 3 3 3" xfId="12216"/>
    <cellStyle name="Navadno 3 8 2 3 3 3 2" xfId="26374"/>
    <cellStyle name="Navadno 3 8 2 3 3 4" xfId="16474"/>
    <cellStyle name="Navadno 3 8 2 3 3 5" xfId="29495"/>
    <cellStyle name="Navadno 3 8 2 3 3 6" xfId="33234"/>
    <cellStyle name="Navadno 3 8 2 3 4" xfId="2356"/>
    <cellStyle name="Navadno 3 8 2 3 4 2" xfId="19298"/>
    <cellStyle name="Navadno 3 8 2 3 5" xfId="6582"/>
    <cellStyle name="Navadno 3 8 2 3 5 2" xfId="20740"/>
    <cellStyle name="Navadno 3 8 2 3 6" xfId="10808"/>
    <cellStyle name="Navadno 3 8 2 3 6 2" xfId="24966"/>
    <cellStyle name="Navadno 3 8 2 3 7" xfId="15066"/>
    <cellStyle name="Navadno 3 8 2 3 8" xfId="28775"/>
    <cellStyle name="Navadno 3 8 2 3 9" xfId="30887"/>
    <cellStyle name="Navadno 3 8 2 4" xfId="4468"/>
    <cellStyle name="Navadno 3 8 2 4 2" xfId="8694"/>
    <cellStyle name="Navadno 3 8 2 4 2 2" xfId="22852"/>
    <cellStyle name="Navadno 3 8 2 4 3" xfId="12920"/>
    <cellStyle name="Navadno 3 8 2 4 3 2" xfId="27078"/>
    <cellStyle name="Navadno 3 8 2 4 4" xfId="17178"/>
    <cellStyle name="Navadno 3 8 2 4 5" xfId="29831"/>
    <cellStyle name="Navadno 3 8 2 4 6" xfId="33235"/>
    <cellStyle name="Navadno 3 8 2 5" xfId="3060"/>
    <cellStyle name="Navadno 3 8 2 5 2" xfId="7286"/>
    <cellStyle name="Navadno 3 8 2 5 2 2" xfId="21444"/>
    <cellStyle name="Navadno 3 8 2 5 3" xfId="11512"/>
    <cellStyle name="Navadno 3 8 2 5 3 2" xfId="25670"/>
    <cellStyle name="Navadno 3 8 2 5 4" xfId="15770"/>
    <cellStyle name="Navadno 3 8 2 5 5" xfId="29143"/>
    <cellStyle name="Navadno 3 8 2 5 6" xfId="33236"/>
    <cellStyle name="Navadno 3 8 2 6" xfId="1652"/>
    <cellStyle name="Navadno 3 8 2 6 2" xfId="18594"/>
    <cellStyle name="Navadno 3 8 2 7" xfId="5878"/>
    <cellStyle name="Navadno 3 8 2 7 2" xfId="20036"/>
    <cellStyle name="Navadno 3 8 2 8" xfId="10104"/>
    <cellStyle name="Navadno 3 8 2 8 2" xfId="24262"/>
    <cellStyle name="Navadno 3 8 2 9" xfId="14362"/>
    <cellStyle name="Navadno 3 8 3" xfId="431"/>
    <cellStyle name="Navadno 3 8 3 10" xfId="30647"/>
    <cellStyle name="Navadno 3 8 3 11" xfId="33237"/>
    <cellStyle name="Navadno 3 8 3 2" xfId="1135"/>
    <cellStyle name="Navadno 3 8 3 2 10" xfId="33238"/>
    <cellStyle name="Navadno 3 8 3 2 2" xfId="5396"/>
    <cellStyle name="Navadno 3 8 3 2 2 2" xfId="9622"/>
    <cellStyle name="Navadno 3 8 3 2 2 2 2" xfId="23780"/>
    <cellStyle name="Navadno 3 8 3 2 2 3" xfId="13848"/>
    <cellStyle name="Navadno 3 8 3 2 2 3 2" xfId="28006"/>
    <cellStyle name="Navadno 3 8 3 2 2 4" xfId="18106"/>
    <cellStyle name="Navadno 3 8 3 2 2 5" xfId="30295"/>
    <cellStyle name="Navadno 3 8 3 2 2 6" xfId="33239"/>
    <cellStyle name="Navadno 3 8 3 2 3" xfId="3988"/>
    <cellStyle name="Navadno 3 8 3 2 3 2" xfId="8214"/>
    <cellStyle name="Navadno 3 8 3 2 3 2 2" xfId="22372"/>
    <cellStyle name="Navadno 3 8 3 2 3 3" xfId="12440"/>
    <cellStyle name="Navadno 3 8 3 2 3 3 2" xfId="26598"/>
    <cellStyle name="Navadno 3 8 3 2 3 4" xfId="16698"/>
    <cellStyle name="Navadno 3 8 3 2 3 5" xfId="29607"/>
    <cellStyle name="Navadno 3 8 3 2 3 6" xfId="33240"/>
    <cellStyle name="Navadno 3 8 3 2 4" xfId="2580"/>
    <cellStyle name="Navadno 3 8 3 2 4 2" xfId="19522"/>
    <cellStyle name="Navadno 3 8 3 2 5" xfId="6806"/>
    <cellStyle name="Navadno 3 8 3 2 5 2" xfId="20964"/>
    <cellStyle name="Navadno 3 8 3 2 6" xfId="11032"/>
    <cellStyle name="Navadno 3 8 3 2 6 2" xfId="25190"/>
    <cellStyle name="Navadno 3 8 3 2 7" xfId="15290"/>
    <cellStyle name="Navadno 3 8 3 2 8" xfId="28887"/>
    <cellStyle name="Navadno 3 8 3 2 9" xfId="30999"/>
    <cellStyle name="Navadno 3 8 3 3" xfId="4692"/>
    <cellStyle name="Navadno 3 8 3 3 2" xfId="8918"/>
    <cellStyle name="Navadno 3 8 3 3 2 2" xfId="23076"/>
    <cellStyle name="Navadno 3 8 3 3 3" xfId="13144"/>
    <cellStyle name="Navadno 3 8 3 3 3 2" xfId="27302"/>
    <cellStyle name="Navadno 3 8 3 3 4" xfId="17402"/>
    <cellStyle name="Navadno 3 8 3 3 5" xfId="29943"/>
    <cellStyle name="Navadno 3 8 3 3 6" xfId="33241"/>
    <cellStyle name="Navadno 3 8 3 4" xfId="3284"/>
    <cellStyle name="Navadno 3 8 3 4 2" xfId="7510"/>
    <cellStyle name="Navadno 3 8 3 4 2 2" xfId="21668"/>
    <cellStyle name="Navadno 3 8 3 4 3" xfId="11736"/>
    <cellStyle name="Navadno 3 8 3 4 3 2" xfId="25894"/>
    <cellStyle name="Navadno 3 8 3 4 4" xfId="15994"/>
    <cellStyle name="Navadno 3 8 3 4 5" xfId="29255"/>
    <cellStyle name="Navadno 3 8 3 4 6" xfId="33242"/>
    <cellStyle name="Navadno 3 8 3 5" xfId="1876"/>
    <cellStyle name="Navadno 3 8 3 5 2" xfId="18818"/>
    <cellStyle name="Navadno 3 8 3 6" xfId="6102"/>
    <cellStyle name="Navadno 3 8 3 6 2" xfId="20260"/>
    <cellStyle name="Navadno 3 8 3 7" xfId="10328"/>
    <cellStyle name="Navadno 3 8 3 7 2" xfId="24486"/>
    <cellStyle name="Navadno 3 8 3 8" xfId="14586"/>
    <cellStyle name="Navadno 3 8 3 9" xfId="28535"/>
    <cellStyle name="Navadno 3 8 4" xfId="783"/>
    <cellStyle name="Navadno 3 8 4 10" xfId="33243"/>
    <cellStyle name="Navadno 3 8 4 2" xfId="5044"/>
    <cellStyle name="Navadno 3 8 4 2 2" xfId="9270"/>
    <cellStyle name="Navadno 3 8 4 2 2 2" xfId="23428"/>
    <cellStyle name="Navadno 3 8 4 2 3" xfId="13496"/>
    <cellStyle name="Navadno 3 8 4 2 3 2" xfId="27654"/>
    <cellStyle name="Navadno 3 8 4 2 4" xfId="17754"/>
    <cellStyle name="Navadno 3 8 4 2 5" xfId="30119"/>
    <cellStyle name="Navadno 3 8 4 2 6" xfId="33244"/>
    <cellStyle name="Navadno 3 8 4 3" xfId="3636"/>
    <cellStyle name="Navadno 3 8 4 3 2" xfId="7862"/>
    <cellStyle name="Navadno 3 8 4 3 2 2" xfId="22020"/>
    <cellStyle name="Navadno 3 8 4 3 3" xfId="12088"/>
    <cellStyle name="Navadno 3 8 4 3 3 2" xfId="26246"/>
    <cellStyle name="Navadno 3 8 4 3 4" xfId="16346"/>
    <cellStyle name="Navadno 3 8 4 3 5" xfId="29431"/>
    <cellStyle name="Navadno 3 8 4 3 6" xfId="33245"/>
    <cellStyle name="Navadno 3 8 4 4" xfId="2228"/>
    <cellStyle name="Navadno 3 8 4 4 2" xfId="19170"/>
    <cellStyle name="Navadno 3 8 4 5" xfId="6454"/>
    <cellStyle name="Navadno 3 8 4 5 2" xfId="20612"/>
    <cellStyle name="Navadno 3 8 4 6" xfId="10680"/>
    <cellStyle name="Navadno 3 8 4 6 2" xfId="24838"/>
    <cellStyle name="Navadno 3 8 4 7" xfId="14938"/>
    <cellStyle name="Navadno 3 8 4 8" xfId="28711"/>
    <cellStyle name="Navadno 3 8 4 9" xfId="30823"/>
    <cellStyle name="Navadno 3 8 5" xfId="4308"/>
    <cellStyle name="Navadno 3 8 5 2" xfId="8534"/>
    <cellStyle name="Navadno 3 8 5 2 2" xfId="22692"/>
    <cellStyle name="Navadno 3 8 5 3" xfId="12760"/>
    <cellStyle name="Navadno 3 8 5 3 2" xfId="26918"/>
    <cellStyle name="Navadno 3 8 5 4" xfId="17018"/>
    <cellStyle name="Navadno 3 8 5 5" xfId="29751"/>
    <cellStyle name="Navadno 3 8 5 6" xfId="33246"/>
    <cellStyle name="Navadno 3 8 6" xfId="2900"/>
    <cellStyle name="Navadno 3 8 6 2" xfId="7126"/>
    <cellStyle name="Navadno 3 8 6 2 2" xfId="21284"/>
    <cellStyle name="Navadno 3 8 6 3" xfId="11352"/>
    <cellStyle name="Navadno 3 8 6 3 2" xfId="25510"/>
    <cellStyle name="Navadno 3 8 6 4" xfId="15610"/>
    <cellStyle name="Navadno 3 8 6 5" xfId="29063"/>
    <cellStyle name="Navadno 3 8 6 6" xfId="33247"/>
    <cellStyle name="Navadno 3 8 7" xfId="1524"/>
    <cellStyle name="Navadno 3 8 7 2" xfId="18466"/>
    <cellStyle name="Navadno 3 8 8" xfId="5750"/>
    <cellStyle name="Navadno 3 8 8 2" xfId="19908"/>
    <cellStyle name="Navadno 3 8 9" xfId="9976"/>
    <cellStyle name="Navadno 3 8 9 2" xfId="24134"/>
    <cellStyle name="Navadno 3 9" xfId="142"/>
    <cellStyle name="Navadno 3 9 10" xfId="28423"/>
    <cellStyle name="Navadno 3 9 11" xfId="30503"/>
    <cellStyle name="Navadno 3 9 12" xfId="33248"/>
    <cellStyle name="Navadno 3 9 2" xfId="527"/>
    <cellStyle name="Navadno 3 9 2 10" xfId="30695"/>
    <cellStyle name="Navadno 3 9 2 11" xfId="33249"/>
    <cellStyle name="Navadno 3 9 2 2" xfId="1231"/>
    <cellStyle name="Navadno 3 9 2 2 10" xfId="33250"/>
    <cellStyle name="Navadno 3 9 2 2 2" xfId="5492"/>
    <cellStyle name="Navadno 3 9 2 2 2 2" xfId="9718"/>
    <cellStyle name="Navadno 3 9 2 2 2 2 2" xfId="23876"/>
    <cellStyle name="Navadno 3 9 2 2 2 3" xfId="13944"/>
    <cellStyle name="Navadno 3 9 2 2 2 3 2" xfId="28102"/>
    <cellStyle name="Navadno 3 9 2 2 2 4" xfId="18202"/>
    <cellStyle name="Navadno 3 9 2 2 2 5" xfId="30343"/>
    <cellStyle name="Navadno 3 9 2 2 2 6" xfId="33251"/>
    <cellStyle name="Navadno 3 9 2 2 3" xfId="4084"/>
    <cellStyle name="Navadno 3 9 2 2 3 2" xfId="8310"/>
    <cellStyle name="Navadno 3 9 2 2 3 2 2" xfId="22468"/>
    <cellStyle name="Navadno 3 9 2 2 3 3" xfId="12536"/>
    <cellStyle name="Navadno 3 9 2 2 3 3 2" xfId="26694"/>
    <cellStyle name="Navadno 3 9 2 2 3 4" xfId="16794"/>
    <cellStyle name="Navadno 3 9 2 2 3 5" xfId="29655"/>
    <cellStyle name="Navadno 3 9 2 2 3 6" xfId="33252"/>
    <cellStyle name="Navadno 3 9 2 2 4" xfId="2676"/>
    <cellStyle name="Navadno 3 9 2 2 4 2" xfId="19618"/>
    <cellStyle name="Navadno 3 9 2 2 5" xfId="6902"/>
    <cellStyle name="Navadno 3 9 2 2 5 2" xfId="21060"/>
    <cellStyle name="Navadno 3 9 2 2 6" xfId="11128"/>
    <cellStyle name="Navadno 3 9 2 2 6 2" xfId="25286"/>
    <cellStyle name="Navadno 3 9 2 2 7" xfId="15386"/>
    <cellStyle name="Navadno 3 9 2 2 8" xfId="28935"/>
    <cellStyle name="Navadno 3 9 2 2 9" xfId="31047"/>
    <cellStyle name="Navadno 3 9 2 3" xfId="4788"/>
    <cellStyle name="Navadno 3 9 2 3 2" xfId="9014"/>
    <cellStyle name="Navadno 3 9 2 3 2 2" xfId="23172"/>
    <cellStyle name="Navadno 3 9 2 3 3" xfId="13240"/>
    <cellStyle name="Navadno 3 9 2 3 3 2" xfId="27398"/>
    <cellStyle name="Navadno 3 9 2 3 4" xfId="17498"/>
    <cellStyle name="Navadno 3 9 2 3 5" xfId="29991"/>
    <cellStyle name="Navadno 3 9 2 3 6" xfId="33253"/>
    <cellStyle name="Navadno 3 9 2 4" xfId="3380"/>
    <cellStyle name="Navadno 3 9 2 4 2" xfId="7606"/>
    <cellStyle name="Navadno 3 9 2 4 2 2" xfId="21764"/>
    <cellStyle name="Navadno 3 9 2 4 3" xfId="11832"/>
    <cellStyle name="Navadno 3 9 2 4 3 2" xfId="25990"/>
    <cellStyle name="Navadno 3 9 2 4 4" xfId="16090"/>
    <cellStyle name="Navadno 3 9 2 4 5" xfId="29303"/>
    <cellStyle name="Navadno 3 9 2 4 6" xfId="33254"/>
    <cellStyle name="Navadno 3 9 2 5" xfId="1972"/>
    <cellStyle name="Navadno 3 9 2 5 2" xfId="18914"/>
    <cellStyle name="Navadno 3 9 2 6" xfId="6198"/>
    <cellStyle name="Navadno 3 9 2 6 2" xfId="20356"/>
    <cellStyle name="Navadno 3 9 2 7" xfId="10424"/>
    <cellStyle name="Navadno 3 9 2 7 2" xfId="24582"/>
    <cellStyle name="Navadno 3 9 2 8" xfId="14682"/>
    <cellStyle name="Navadno 3 9 2 9" xfId="28583"/>
    <cellStyle name="Navadno 3 9 3" xfId="879"/>
    <cellStyle name="Navadno 3 9 3 10" xfId="33255"/>
    <cellStyle name="Navadno 3 9 3 2" xfId="5140"/>
    <cellStyle name="Navadno 3 9 3 2 2" xfId="9366"/>
    <cellStyle name="Navadno 3 9 3 2 2 2" xfId="23524"/>
    <cellStyle name="Navadno 3 9 3 2 3" xfId="13592"/>
    <cellStyle name="Navadno 3 9 3 2 3 2" xfId="27750"/>
    <cellStyle name="Navadno 3 9 3 2 4" xfId="17850"/>
    <cellStyle name="Navadno 3 9 3 2 5" xfId="30167"/>
    <cellStyle name="Navadno 3 9 3 2 6" xfId="33256"/>
    <cellStyle name="Navadno 3 9 3 3" xfId="3732"/>
    <cellStyle name="Navadno 3 9 3 3 2" xfId="7958"/>
    <cellStyle name="Navadno 3 9 3 3 2 2" xfId="22116"/>
    <cellStyle name="Navadno 3 9 3 3 3" xfId="12184"/>
    <cellStyle name="Navadno 3 9 3 3 3 2" xfId="26342"/>
    <cellStyle name="Navadno 3 9 3 3 4" xfId="16442"/>
    <cellStyle name="Navadno 3 9 3 3 5" xfId="29479"/>
    <cellStyle name="Navadno 3 9 3 3 6" xfId="33257"/>
    <cellStyle name="Navadno 3 9 3 4" xfId="2324"/>
    <cellStyle name="Navadno 3 9 3 4 2" xfId="19266"/>
    <cellStyle name="Navadno 3 9 3 5" xfId="6550"/>
    <cellStyle name="Navadno 3 9 3 5 2" xfId="20708"/>
    <cellStyle name="Navadno 3 9 3 6" xfId="10776"/>
    <cellStyle name="Navadno 3 9 3 6 2" xfId="24934"/>
    <cellStyle name="Navadno 3 9 3 7" xfId="15034"/>
    <cellStyle name="Navadno 3 9 3 8" xfId="28759"/>
    <cellStyle name="Navadno 3 9 3 9" xfId="30871"/>
    <cellStyle name="Navadno 3 9 4" xfId="4404"/>
    <cellStyle name="Navadno 3 9 4 2" xfId="8630"/>
    <cellStyle name="Navadno 3 9 4 2 2" xfId="22788"/>
    <cellStyle name="Navadno 3 9 4 3" xfId="12856"/>
    <cellStyle name="Navadno 3 9 4 3 2" xfId="27014"/>
    <cellStyle name="Navadno 3 9 4 4" xfId="17114"/>
    <cellStyle name="Navadno 3 9 4 5" xfId="29799"/>
    <cellStyle name="Navadno 3 9 4 6" xfId="33258"/>
    <cellStyle name="Navadno 3 9 5" xfId="2996"/>
    <cellStyle name="Navadno 3 9 5 2" xfId="7222"/>
    <cellStyle name="Navadno 3 9 5 2 2" xfId="21380"/>
    <cellStyle name="Navadno 3 9 5 3" xfId="11448"/>
    <cellStyle name="Navadno 3 9 5 3 2" xfId="25606"/>
    <cellStyle name="Navadno 3 9 5 4" xfId="15706"/>
    <cellStyle name="Navadno 3 9 5 5" xfId="29111"/>
    <cellStyle name="Navadno 3 9 5 6" xfId="33259"/>
    <cellStyle name="Navadno 3 9 6" xfId="1588"/>
    <cellStyle name="Navadno 3 9 6 2" xfId="18530"/>
    <cellStyle name="Navadno 3 9 7" xfId="5814"/>
    <cellStyle name="Navadno 3 9 7 2" xfId="19972"/>
    <cellStyle name="Navadno 3 9 8" xfId="10040"/>
    <cellStyle name="Navadno 3 9 8 2" xfId="24198"/>
    <cellStyle name="Navadno 3 9 9" xfId="14298"/>
    <cellStyle name="Navadno 4" xfId="75"/>
    <cellStyle name="Navadno 5" xfId="72"/>
    <cellStyle name="Navadno 6" xfId="1455"/>
    <cellStyle name="Navadno 6 2" xfId="18400"/>
    <cellStyle name="Navadno 7" xfId="5684"/>
    <cellStyle name="Navadno 7 2" xfId="19842"/>
    <cellStyle name="Navadno 8" xfId="9910"/>
    <cellStyle name="Navadno 8 2" xfId="24068"/>
    <cellStyle name="Navadno 9" xfId="14168"/>
    <cellStyle name="Normal 2" xfId="15"/>
    <cellStyle name="Normal 2 2" xfId="18395"/>
    <cellStyle name="Normal 3" xfId="1457"/>
    <cellStyle name="Normal 4" xfId="33260"/>
    <cellStyle name="Normal 5" xfId="18398"/>
    <cellStyle name="Normal 6" xfId="18399"/>
    <cellStyle name="Odstotek 2" xfId="80"/>
    <cellStyle name="Percent 2" xfId="1462"/>
    <cellStyle name="TableStyleLight1" xfId="18397"/>
    <cellStyle name="Vejica" xfId="1" builtinId="3"/>
    <cellStyle name="Vejica 2" xfId="7"/>
    <cellStyle name="Vejica 2 10" xfId="175"/>
    <cellStyle name="Vejica 2 10 2" xfId="400"/>
    <cellStyle name="Vejica 2 10 2 2" xfId="1104"/>
    <cellStyle name="Vejica 2 10 2 2 2" xfId="5365"/>
    <cellStyle name="Vejica 2 10 2 2 2 2" xfId="9591"/>
    <cellStyle name="Vejica 2 10 2 2 2 2 2" xfId="23749"/>
    <cellStyle name="Vejica 2 10 2 2 2 3" xfId="13817"/>
    <cellStyle name="Vejica 2 10 2 2 2 3 2" xfId="27975"/>
    <cellStyle name="Vejica 2 10 2 2 2 4" xfId="18075"/>
    <cellStyle name="Vejica 2 10 2 2 3" xfId="3957"/>
    <cellStyle name="Vejica 2 10 2 2 3 2" xfId="8183"/>
    <cellStyle name="Vejica 2 10 2 2 3 2 2" xfId="22341"/>
    <cellStyle name="Vejica 2 10 2 2 3 3" xfId="12409"/>
    <cellStyle name="Vejica 2 10 2 2 3 3 2" xfId="26567"/>
    <cellStyle name="Vejica 2 10 2 2 3 4" xfId="16667"/>
    <cellStyle name="Vejica 2 10 2 2 4" xfId="2549"/>
    <cellStyle name="Vejica 2 10 2 2 4 2" xfId="19491"/>
    <cellStyle name="Vejica 2 10 2 2 5" xfId="6775"/>
    <cellStyle name="Vejica 2 10 2 2 5 2" xfId="20933"/>
    <cellStyle name="Vejica 2 10 2 2 6" xfId="11001"/>
    <cellStyle name="Vejica 2 10 2 2 6 2" xfId="25159"/>
    <cellStyle name="Vejica 2 10 2 2 7" xfId="15259"/>
    <cellStyle name="Vejica 2 10 2 3" xfId="4661"/>
    <cellStyle name="Vejica 2 10 2 3 2" xfId="8887"/>
    <cellStyle name="Vejica 2 10 2 3 2 2" xfId="23045"/>
    <cellStyle name="Vejica 2 10 2 3 3" xfId="13113"/>
    <cellStyle name="Vejica 2 10 2 3 3 2" xfId="27271"/>
    <cellStyle name="Vejica 2 10 2 3 4" xfId="17371"/>
    <cellStyle name="Vejica 2 10 2 4" xfId="3253"/>
    <cellStyle name="Vejica 2 10 2 4 2" xfId="7479"/>
    <cellStyle name="Vejica 2 10 2 4 2 2" xfId="21637"/>
    <cellStyle name="Vejica 2 10 2 4 3" xfId="11705"/>
    <cellStyle name="Vejica 2 10 2 4 3 2" xfId="25863"/>
    <cellStyle name="Vejica 2 10 2 4 4" xfId="15963"/>
    <cellStyle name="Vejica 2 10 2 5" xfId="1845"/>
    <cellStyle name="Vejica 2 10 2 5 2" xfId="18787"/>
    <cellStyle name="Vejica 2 10 2 6" xfId="6071"/>
    <cellStyle name="Vejica 2 10 2 6 2" xfId="20229"/>
    <cellStyle name="Vejica 2 10 2 7" xfId="10297"/>
    <cellStyle name="Vejica 2 10 2 7 2" xfId="24455"/>
    <cellStyle name="Vejica 2 10 2 8" xfId="14555"/>
    <cellStyle name="Vejica 2 10 3" xfId="752"/>
    <cellStyle name="Vejica 2 10 3 2" xfId="5013"/>
    <cellStyle name="Vejica 2 10 3 2 2" xfId="9239"/>
    <cellStyle name="Vejica 2 10 3 2 2 2" xfId="23397"/>
    <cellStyle name="Vejica 2 10 3 2 3" xfId="13465"/>
    <cellStyle name="Vejica 2 10 3 2 3 2" xfId="27623"/>
    <cellStyle name="Vejica 2 10 3 2 4" xfId="17723"/>
    <cellStyle name="Vejica 2 10 3 3" xfId="3605"/>
    <cellStyle name="Vejica 2 10 3 3 2" xfId="7831"/>
    <cellStyle name="Vejica 2 10 3 3 2 2" xfId="21989"/>
    <cellStyle name="Vejica 2 10 3 3 3" xfId="12057"/>
    <cellStyle name="Vejica 2 10 3 3 3 2" xfId="26215"/>
    <cellStyle name="Vejica 2 10 3 3 4" xfId="16315"/>
    <cellStyle name="Vejica 2 10 3 4" xfId="2197"/>
    <cellStyle name="Vejica 2 10 3 4 2" xfId="19139"/>
    <cellStyle name="Vejica 2 10 3 5" xfId="6423"/>
    <cellStyle name="Vejica 2 10 3 5 2" xfId="20581"/>
    <cellStyle name="Vejica 2 10 3 6" xfId="10649"/>
    <cellStyle name="Vejica 2 10 3 6 2" xfId="24807"/>
    <cellStyle name="Vejica 2 10 3 7" xfId="14907"/>
    <cellStyle name="Vejica 2 10 4" xfId="4437"/>
    <cellStyle name="Vejica 2 10 4 2" xfId="8663"/>
    <cellStyle name="Vejica 2 10 4 2 2" xfId="22821"/>
    <cellStyle name="Vejica 2 10 4 3" xfId="12889"/>
    <cellStyle name="Vejica 2 10 4 3 2" xfId="27047"/>
    <cellStyle name="Vejica 2 10 4 4" xfId="17147"/>
    <cellStyle name="Vejica 2 10 5" xfId="3029"/>
    <cellStyle name="Vejica 2 10 5 2" xfId="7255"/>
    <cellStyle name="Vejica 2 10 5 2 2" xfId="21413"/>
    <cellStyle name="Vejica 2 10 5 3" xfId="11481"/>
    <cellStyle name="Vejica 2 10 5 3 2" xfId="25639"/>
    <cellStyle name="Vejica 2 10 5 4" xfId="15739"/>
    <cellStyle name="Vejica 2 10 6" xfId="1621"/>
    <cellStyle name="Vejica 2 10 6 2" xfId="18563"/>
    <cellStyle name="Vejica 2 10 7" xfId="5847"/>
    <cellStyle name="Vejica 2 10 7 2" xfId="20005"/>
    <cellStyle name="Vejica 2 10 8" xfId="10073"/>
    <cellStyle name="Vejica 2 10 8 2" xfId="24231"/>
    <cellStyle name="Vejica 2 10 9" xfId="14331"/>
    <cellStyle name="Vejica 2 11" xfId="323"/>
    <cellStyle name="Vejica 2 11 2" xfId="675"/>
    <cellStyle name="Vejica 2 11 2 2" xfId="1379"/>
    <cellStyle name="Vejica 2 11 2 2 2" xfId="5640"/>
    <cellStyle name="Vejica 2 11 2 2 2 2" xfId="9866"/>
    <cellStyle name="Vejica 2 11 2 2 2 2 2" xfId="24024"/>
    <cellStyle name="Vejica 2 11 2 2 2 3" xfId="14092"/>
    <cellStyle name="Vejica 2 11 2 2 2 3 2" xfId="28250"/>
    <cellStyle name="Vejica 2 11 2 2 2 4" xfId="18350"/>
    <cellStyle name="Vejica 2 11 2 2 3" xfId="4232"/>
    <cellStyle name="Vejica 2 11 2 2 3 2" xfId="8458"/>
    <cellStyle name="Vejica 2 11 2 2 3 2 2" xfId="22616"/>
    <cellStyle name="Vejica 2 11 2 2 3 3" xfId="12684"/>
    <cellStyle name="Vejica 2 11 2 2 3 3 2" xfId="26842"/>
    <cellStyle name="Vejica 2 11 2 2 3 4" xfId="16942"/>
    <cellStyle name="Vejica 2 11 2 2 4" xfId="2824"/>
    <cellStyle name="Vejica 2 11 2 2 4 2" xfId="19766"/>
    <cellStyle name="Vejica 2 11 2 2 5" xfId="7050"/>
    <cellStyle name="Vejica 2 11 2 2 5 2" xfId="21208"/>
    <cellStyle name="Vejica 2 11 2 2 6" xfId="11276"/>
    <cellStyle name="Vejica 2 11 2 2 6 2" xfId="25434"/>
    <cellStyle name="Vejica 2 11 2 2 7" xfId="15534"/>
    <cellStyle name="Vejica 2 11 2 3" xfId="4936"/>
    <cellStyle name="Vejica 2 11 2 3 2" xfId="9162"/>
    <cellStyle name="Vejica 2 11 2 3 2 2" xfId="23320"/>
    <cellStyle name="Vejica 2 11 2 3 3" xfId="13388"/>
    <cellStyle name="Vejica 2 11 2 3 3 2" xfId="27546"/>
    <cellStyle name="Vejica 2 11 2 3 4" xfId="17646"/>
    <cellStyle name="Vejica 2 11 2 4" xfId="3528"/>
    <cellStyle name="Vejica 2 11 2 4 2" xfId="7754"/>
    <cellStyle name="Vejica 2 11 2 4 2 2" xfId="21912"/>
    <cellStyle name="Vejica 2 11 2 4 3" xfId="11980"/>
    <cellStyle name="Vejica 2 11 2 4 3 2" xfId="26138"/>
    <cellStyle name="Vejica 2 11 2 4 4" xfId="16238"/>
    <cellStyle name="Vejica 2 11 2 5" xfId="2120"/>
    <cellStyle name="Vejica 2 11 2 5 2" xfId="19062"/>
    <cellStyle name="Vejica 2 11 2 6" xfId="6346"/>
    <cellStyle name="Vejica 2 11 2 6 2" xfId="20504"/>
    <cellStyle name="Vejica 2 11 2 7" xfId="10572"/>
    <cellStyle name="Vejica 2 11 2 7 2" xfId="24730"/>
    <cellStyle name="Vejica 2 11 2 8" xfId="14830"/>
    <cellStyle name="Vejica 2 11 3" xfId="1027"/>
    <cellStyle name="Vejica 2 11 3 2" xfId="5288"/>
    <cellStyle name="Vejica 2 11 3 2 2" xfId="9514"/>
    <cellStyle name="Vejica 2 11 3 2 2 2" xfId="23672"/>
    <cellStyle name="Vejica 2 11 3 2 3" xfId="13740"/>
    <cellStyle name="Vejica 2 11 3 2 3 2" xfId="27898"/>
    <cellStyle name="Vejica 2 11 3 2 4" xfId="17998"/>
    <cellStyle name="Vejica 2 11 3 3" xfId="3880"/>
    <cellStyle name="Vejica 2 11 3 3 2" xfId="8106"/>
    <cellStyle name="Vejica 2 11 3 3 2 2" xfId="22264"/>
    <cellStyle name="Vejica 2 11 3 3 3" xfId="12332"/>
    <cellStyle name="Vejica 2 11 3 3 3 2" xfId="26490"/>
    <cellStyle name="Vejica 2 11 3 3 4" xfId="16590"/>
    <cellStyle name="Vejica 2 11 3 4" xfId="2472"/>
    <cellStyle name="Vejica 2 11 3 4 2" xfId="19414"/>
    <cellStyle name="Vejica 2 11 3 5" xfId="6698"/>
    <cellStyle name="Vejica 2 11 3 5 2" xfId="20856"/>
    <cellStyle name="Vejica 2 11 3 6" xfId="10924"/>
    <cellStyle name="Vejica 2 11 3 6 2" xfId="25082"/>
    <cellStyle name="Vejica 2 11 3 7" xfId="15182"/>
    <cellStyle name="Vejica 2 11 4" xfId="4584"/>
    <cellStyle name="Vejica 2 11 4 2" xfId="8810"/>
    <cellStyle name="Vejica 2 11 4 2 2" xfId="22968"/>
    <cellStyle name="Vejica 2 11 4 3" xfId="13036"/>
    <cellStyle name="Vejica 2 11 4 3 2" xfId="27194"/>
    <cellStyle name="Vejica 2 11 4 4" xfId="17294"/>
    <cellStyle name="Vejica 2 11 5" xfId="3176"/>
    <cellStyle name="Vejica 2 11 5 2" xfId="7402"/>
    <cellStyle name="Vejica 2 11 5 2 2" xfId="21560"/>
    <cellStyle name="Vejica 2 11 5 3" xfId="11628"/>
    <cellStyle name="Vejica 2 11 5 3 2" xfId="25786"/>
    <cellStyle name="Vejica 2 11 5 4" xfId="15886"/>
    <cellStyle name="Vejica 2 11 6" xfId="1768"/>
    <cellStyle name="Vejica 2 11 6 2" xfId="18710"/>
    <cellStyle name="Vejica 2 11 7" xfId="5994"/>
    <cellStyle name="Vejica 2 11 7 2" xfId="20152"/>
    <cellStyle name="Vejica 2 11 8" xfId="10220"/>
    <cellStyle name="Vejica 2 11 8 2" xfId="24378"/>
    <cellStyle name="Vejica 2 11 9" xfId="14478"/>
    <cellStyle name="Vejica 2 12" xfId="368"/>
    <cellStyle name="Vejica 2 12 2" xfId="1072"/>
    <cellStyle name="Vejica 2 12 2 2" xfId="5333"/>
    <cellStyle name="Vejica 2 12 2 2 2" xfId="9559"/>
    <cellStyle name="Vejica 2 12 2 2 2 2" xfId="23717"/>
    <cellStyle name="Vejica 2 12 2 2 3" xfId="13785"/>
    <cellStyle name="Vejica 2 12 2 2 3 2" xfId="27943"/>
    <cellStyle name="Vejica 2 12 2 2 4" xfId="18043"/>
    <cellStyle name="Vejica 2 12 2 3" xfId="3925"/>
    <cellStyle name="Vejica 2 12 2 3 2" xfId="8151"/>
    <cellStyle name="Vejica 2 12 2 3 2 2" xfId="22309"/>
    <cellStyle name="Vejica 2 12 2 3 3" xfId="12377"/>
    <cellStyle name="Vejica 2 12 2 3 3 2" xfId="26535"/>
    <cellStyle name="Vejica 2 12 2 3 4" xfId="16635"/>
    <cellStyle name="Vejica 2 12 2 4" xfId="2517"/>
    <cellStyle name="Vejica 2 12 2 4 2" xfId="19459"/>
    <cellStyle name="Vejica 2 12 2 5" xfId="6743"/>
    <cellStyle name="Vejica 2 12 2 5 2" xfId="20901"/>
    <cellStyle name="Vejica 2 12 2 6" xfId="10969"/>
    <cellStyle name="Vejica 2 12 2 6 2" xfId="25127"/>
    <cellStyle name="Vejica 2 12 2 7" xfId="15227"/>
    <cellStyle name="Vejica 2 12 3" xfId="4629"/>
    <cellStyle name="Vejica 2 12 3 2" xfId="8855"/>
    <cellStyle name="Vejica 2 12 3 2 2" xfId="23013"/>
    <cellStyle name="Vejica 2 12 3 3" xfId="13081"/>
    <cellStyle name="Vejica 2 12 3 3 2" xfId="27239"/>
    <cellStyle name="Vejica 2 12 3 4" xfId="17339"/>
    <cellStyle name="Vejica 2 12 4" xfId="3221"/>
    <cellStyle name="Vejica 2 12 4 2" xfId="7447"/>
    <cellStyle name="Vejica 2 12 4 2 2" xfId="21605"/>
    <cellStyle name="Vejica 2 12 4 3" xfId="11673"/>
    <cellStyle name="Vejica 2 12 4 3 2" xfId="25831"/>
    <cellStyle name="Vejica 2 12 4 4" xfId="15931"/>
    <cellStyle name="Vejica 2 12 5" xfId="1813"/>
    <cellStyle name="Vejica 2 12 5 2" xfId="18755"/>
    <cellStyle name="Vejica 2 12 6" xfId="6039"/>
    <cellStyle name="Vejica 2 12 6 2" xfId="20197"/>
    <cellStyle name="Vejica 2 12 7" xfId="10265"/>
    <cellStyle name="Vejica 2 12 7 2" xfId="24423"/>
    <cellStyle name="Vejica 2 12 8" xfId="14523"/>
    <cellStyle name="Vejica 2 13" xfId="720"/>
    <cellStyle name="Vejica 2 13 2" xfId="4981"/>
    <cellStyle name="Vejica 2 13 2 2" xfId="9207"/>
    <cellStyle name="Vejica 2 13 2 2 2" xfId="23365"/>
    <cellStyle name="Vejica 2 13 2 3" xfId="13433"/>
    <cellStyle name="Vejica 2 13 2 3 2" xfId="27591"/>
    <cellStyle name="Vejica 2 13 2 4" xfId="17691"/>
    <cellStyle name="Vejica 2 13 3" xfId="3573"/>
    <cellStyle name="Vejica 2 13 3 2" xfId="7799"/>
    <cellStyle name="Vejica 2 13 3 2 2" xfId="21957"/>
    <cellStyle name="Vejica 2 13 3 3" xfId="12025"/>
    <cellStyle name="Vejica 2 13 3 3 2" xfId="26183"/>
    <cellStyle name="Vejica 2 13 3 4" xfId="16283"/>
    <cellStyle name="Vejica 2 13 4" xfId="2165"/>
    <cellStyle name="Vejica 2 13 4 2" xfId="19107"/>
    <cellStyle name="Vejica 2 13 5" xfId="6391"/>
    <cellStyle name="Vejica 2 13 5 2" xfId="20549"/>
    <cellStyle name="Vejica 2 13 6" xfId="10617"/>
    <cellStyle name="Vejica 2 13 6 2" xfId="24775"/>
    <cellStyle name="Vejica 2 13 7" xfId="14875"/>
    <cellStyle name="Vejica 2 14" xfId="1427"/>
    <cellStyle name="Vejica 2 14 2" xfId="4277"/>
    <cellStyle name="Vejica 2 14 2 2" xfId="19811"/>
    <cellStyle name="Vejica 2 14 3" xfId="8503"/>
    <cellStyle name="Vejica 2 14 3 2" xfId="22661"/>
    <cellStyle name="Vejica 2 14 4" xfId="12729"/>
    <cellStyle name="Vejica 2 14 4 2" xfId="26887"/>
    <cellStyle name="Vejica 2 14 5" xfId="16987"/>
    <cellStyle name="Vejica 2 15" xfId="2869"/>
    <cellStyle name="Vejica 2 15 2" xfId="7095"/>
    <cellStyle name="Vejica 2 15 2 2" xfId="21253"/>
    <cellStyle name="Vejica 2 15 3" xfId="11321"/>
    <cellStyle name="Vejica 2 15 3 2" xfId="25479"/>
    <cellStyle name="Vejica 2 15 4" xfId="15579"/>
    <cellStyle name="Vejica 2 16" xfId="1464"/>
    <cellStyle name="Vejica 2 16 2" xfId="18406"/>
    <cellStyle name="Vejica 2 17" xfId="5690"/>
    <cellStyle name="Vejica 2 17 2" xfId="19848"/>
    <cellStyle name="Vejica 2 18" xfId="9916"/>
    <cellStyle name="Vejica 2 18 2" xfId="24074"/>
    <cellStyle name="Vejica 2 19" xfId="14140"/>
    <cellStyle name="Vejica 2 19 2" xfId="28298"/>
    <cellStyle name="Vejica 2 2" xfId="10"/>
    <cellStyle name="Vejica 2 2 10" xfId="334"/>
    <cellStyle name="Vejica 2 2 10 2" xfId="686"/>
    <cellStyle name="Vejica 2 2 10 2 2" xfId="1390"/>
    <cellStyle name="Vejica 2 2 10 2 2 2" xfId="5651"/>
    <cellStyle name="Vejica 2 2 10 2 2 2 2" xfId="9877"/>
    <cellStyle name="Vejica 2 2 10 2 2 2 2 2" xfId="24035"/>
    <cellStyle name="Vejica 2 2 10 2 2 2 3" xfId="14103"/>
    <cellStyle name="Vejica 2 2 10 2 2 2 3 2" xfId="28261"/>
    <cellStyle name="Vejica 2 2 10 2 2 2 4" xfId="18361"/>
    <cellStyle name="Vejica 2 2 10 2 2 3" xfId="4243"/>
    <cellStyle name="Vejica 2 2 10 2 2 3 2" xfId="8469"/>
    <cellStyle name="Vejica 2 2 10 2 2 3 2 2" xfId="22627"/>
    <cellStyle name="Vejica 2 2 10 2 2 3 3" xfId="12695"/>
    <cellStyle name="Vejica 2 2 10 2 2 3 3 2" xfId="26853"/>
    <cellStyle name="Vejica 2 2 10 2 2 3 4" xfId="16953"/>
    <cellStyle name="Vejica 2 2 10 2 2 4" xfId="2835"/>
    <cellStyle name="Vejica 2 2 10 2 2 4 2" xfId="19777"/>
    <cellStyle name="Vejica 2 2 10 2 2 5" xfId="7061"/>
    <cellStyle name="Vejica 2 2 10 2 2 5 2" xfId="21219"/>
    <cellStyle name="Vejica 2 2 10 2 2 6" xfId="11287"/>
    <cellStyle name="Vejica 2 2 10 2 2 6 2" xfId="25445"/>
    <cellStyle name="Vejica 2 2 10 2 2 7" xfId="15545"/>
    <cellStyle name="Vejica 2 2 10 2 3" xfId="4947"/>
    <cellStyle name="Vejica 2 2 10 2 3 2" xfId="9173"/>
    <cellStyle name="Vejica 2 2 10 2 3 2 2" xfId="23331"/>
    <cellStyle name="Vejica 2 2 10 2 3 3" xfId="13399"/>
    <cellStyle name="Vejica 2 2 10 2 3 3 2" xfId="27557"/>
    <cellStyle name="Vejica 2 2 10 2 3 4" xfId="17657"/>
    <cellStyle name="Vejica 2 2 10 2 4" xfId="3539"/>
    <cellStyle name="Vejica 2 2 10 2 4 2" xfId="7765"/>
    <cellStyle name="Vejica 2 2 10 2 4 2 2" xfId="21923"/>
    <cellStyle name="Vejica 2 2 10 2 4 3" xfId="11991"/>
    <cellStyle name="Vejica 2 2 10 2 4 3 2" xfId="26149"/>
    <cellStyle name="Vejica 2 2 10 2 4 4" xfId="16249"/>
    <cellStyle name="Vejica 2 2 10 2 5" xfId="2131"/>
    <cellStyle name="Vejica 2 2 10 2 5 2" xfId="19073"/>
    <cellStyle name="Vejica 2 2 10 2 6" xfId="6357"/>
    <cellStyle name="Vejica 2 2 10 2 6 2" xfId="20515"/>
    <cellStyle name="Vejica 2 2 10 2 7" xfId="10583"/>
    <cellStyle name="Vejica 2 2 10 2 7 2" xfId="24741"/>
    <cellStyle name="Vejica 2 2 10 2 8" xfId="14841"/>
    <cellStyle name="Vejica 2 2 10 3" xfId="1038"/>
    <cellStyle name="Vejica 2 2 10 3 2" xfId="5299"/>
    <cellStyle name="Vejica 2 2 10 3 2 2" xfId="9525"/>
    <cellStyle name="Vejica 2 2 10 3 2 2 2" xfId="23683"/>
    <cellStyle name="Vejica 2 2 10 3 2 3" xfId="13751"/>
    <cellStyle name="Vejica 2 2 10 3 2 3 2" xfId="27909"/>
    <cellStyle name="Vejica 2 2 10 3 2 4" xfId="18009"/>
    <cellStyle name="Vejica 2 2 10 3 3" xfId="3891"/>
    <cellStyle name="Vejica 2 2 10 3 3 2" xfId="8117"/>
    <cellStyle name="Vejica 2 2 10 3 3 2 2" xfId="22275"/>
    <cellStyle name="Vejica 2 2 10 3 3 3" xfId="12343"/>
    <cellStyle name="Vejica 2 2 10 3 3 3 2" xfId="26501"/>
    <cellStyle name="Vejica 2 2 10 3 3 4" xfId="16601"/>
    <cellStyle name="Vejica 2 2 10 3 4" xfId="2483"/>
    <cellStyle name="Vejica 2 2 10 3 4 2" xfId="19425"/>
    <cellStyle name="Vejica 2 2 10 3 5" xfId="6709"/>
    <cellStyle name="Vejica 2 2 10 3 5 2" xfId="20867"/>
    <cellStyle name="Vejica 2 2 10 3 6" xfId="10935"/>
    <cellStyle name="Vejica 2 2 10 3 6 2" xfId="25093"/>
    <cellStyle name="Vejica 2 2 10 3 7" xfId="15193"/>
    <cellStyle name="Vejica 2 2 10 4" xfId="4595"/>
    <cellStyle name="Vejica 2 2 10 4 2" xfId="8821"/>
    <cellStyle name="Vejica 2 2 10 4 2 2" xfId="22979"/>
    <cellStyle name="Vejica 2 2 10 4 3" xfId="13047"/>
    <cellStyle name="Vejica 2 2 10 4 3 2" xfId="27205"/>
    <cellStyle name="Vejica 2 2 10 4 4" xfId="17305"/>
    <cellStyle name="Vejica 2 2 10 5" xfId="3187"/>
    <cellStyle name="Vejica 2 2 10 5 2" xfId="7413"/>
    <cellStyle name="Vejica 2 2 10 5 2 2" xfId="21571"/>
    <cellStyle name="Vejica 2 2 10 5 3" xfId="11639"/>
    <cellStyle name="Vejica 2 2 10 5 3 2" xfId="25797"/>
    <cellStyle name="Vejica 2 2 10 5 4" xfId="15897"/>
    <cellStyle name="Vejica 2 2 10 6" xfId="1779"/>
    <cellStyle name="Vejica 2 2 10 6 2" xfId="18721"/>
    <cellStyle name="Vejica 2 2 10 7" xfId="6005"/>
    <cellStyle name="Vejica 2 2 10 7 2" xfId="20163"/>
    <cellStyle name="Vejica 2 2 10 8" xfId="10231"/>
    <cellStyle name="Vejica 2 2 10 8 2" xfId="24389"/>
    <cellStyle name="Vejica 2 2 10 9" xfId="14489"/>
    <cellStyle name="Vejica 2 2 11" xfId="370"/>
    <cellStyle name="Vejica 2 2 11 2" xfId="1074"/>
    <cellStyle name="Vejica 2 2 11 2 2" xfId="5335"/>
    <cellStyle name="Vejica 2 2 11 2 2 2" xfId="9561"/>
    <cellStyle name="Vejica 2 2 11 2 2 2 2" xfId="23719"/>
    <cellStyle name="Vejica 2 2 11 2 2 3" xfId="13787"/>
    <cellStyle name="Vejica 2 2 11 2 2 3 2" xfId="27945"/>
    <cellStyle name="Vejica 2 2 11 2 2 4" xfId="18045"/>
    <cellStyle name="Vejica 2 2 11 2 3" xfId="3927"/>
    <cellStyle name="Vejica 2 2 11 2 3 2" xfId="8153"/>
    <cellStyle name="Vejica 2 2 11 2 3 2 2" xfId="22311"/>
    <cellStyle name="Vejica 2 2 11 2 3 3" xfId="12379"/>
    <cellStyle name="Vejica 2 2 11 2 3 3 2" xfId="26537"/>
    <cellStyle name="Vejica 2 2 11 2 3 4" xfId="16637"/>
    <cellStyle name="Vejica 2 2 11 2 4" xfId="2519"/>
    <cellStyle name="Vejica 2 2 11 2 4 2" xfId="19461"/>
    <cellStyle name="Vejica 2 2 11 2 5" xfId="6745"/>
    <cellStyle name="Vejica 2 2 11 2 5 2" xfId="20903"/>
    <cellStyle name="Vejica 2 2 11 2 6" xfId="10971"/>
    <cellStyle name="Vejica 2 2 11 2 6 2" xfId="25129"/>
    <cellStyle name="Vejica 2 2 11 2 7" xfId="15229"/>
    <cellStyle name="Vejica 2 2 11 3" xfId="4631"/>
    <cellStyle name="Vejica 2 2 11 3 2" xfId="8857"/>
    <cellStyle name="Vejica 2 2 11 3 2 2" xfId="23015"/>
    <cellStyle name="Vejica 2 2 11 3 3" xfId="13083"/>
    <cellStyle name="Vejica 2 2 11 3 3 2" xfId="27241"/>
    <cellStyle name="Vejica 2 2 11 3 4" xfId="17341"/>
    <cellStyle name="Vejica 2 2 11 4" xfId="3223"/>
    <cellStyle name="Vejica 2 2 11 4 2" xfId="7449"/>
    <cellStyle name="Vejica 2 2 11 4 2 2" xfId="21607"/>
    <cellStyle name="Vejica 2 2 11 4 3" xfId="11675"/>
    <cellStyle name="Vejica 2 2 11 4 3 2" xfId="25833"/>
    <cellStyle name="Vejica 2 2 11 4 4" xfId="15933"/>
    <cellStyle name="Vejica 2 2 11 5" xfId="1815"/>
    <cellStyle name="Vejica 2 2 11 5 2" xfId="18757"/>
    <cellStyle name="Vejica 2 2 11 6" xfId="6041"/>
    <cellStyle name="Vejica 2 2 11 6 2" xfId="20199"/>
    <cellStyle name="Vejica 2 2 11 7" xfId="10267"/>
    <cellStyle name="Vejica 2 2 11 7 2" xfId="24425"/>
    <cellStyle name="Vejica 2 2 11 8" xfId="14525"/>
    <cellStyle name="Vejica 2 2 12" xfId="722"/>
    <cellStyle name="Vejica 2 2 12 2" xfId="4983"/>
    <cellStyle name="Vejica 2 2 12 2 2" xfId="9209"/>
    <cellStyle name="Vejica 2 2 12 2 2 2" xfId="23367"/>
    <cellStyle name="Vejica 2 2 12 2 3" xfId="13435"/>
    <cellStyle name="Vejica 2 2 12 2 3 2" xfId="27593"/>
    <cellStyle name="Vejica 2 2 12 2 4" xfId="17693"/>
    <cellStyle name="Vejica 2 2 12 3" xfId="3575"/>
    <cellStyle name="Vejica 2 2 12 3 2" xfId="7801"/>
    <cellStyle name="Vejica 2 2 12 3 2 2" xfId="21959"/>
    <cellStyle name="Vejica 2 2 12 3 3" xfId="12027"/>
    <cellStyle name="Vejica 2 2 12 3 3 2" xfId="26185"/>
    <cellStyle name="Vejica 2 2 12 3 4" xfId="16285"/>
    <cellStyle name="Vejica 2 2 12 4" xfId="2167"/>
    <cellStyle name="Vejica 2 2 12 4 2" xfId="19109"/>
    <cellStyle name="Vejica 2 2 12 5" xfId="6393"/>
    <cellStyle name="Vejica 2 2 12 5 2" xfId="20551"/>
    <cellStyle name="Vejica 2 2 12 6" xfId="10619"/>
    <cellStyle name="Vejica 2 2 12 6 2" xfId="24777"/>
    <cellStyle name="Vejica 2 2 12 7" xfId="14877"/>
    <cellStyle name="Vejica 2 2 13" xfId="1428"/>
    <cellStyle name="Vejica 2 2 13 2" xfId="4279"/>
    <cellStyle name="Vejica 2 2 13 2 2" xfId="19813"/>
    <cellStyle name="Vejica 2 2 13 3" xfId="8505"/>
    <cellStyle name="Vejica 2 2 13 3 2" xfId="22663"/>
    <cellStyle name="Vejica 2 2 13 4" xfId="12731"/>
    <cellStyle name="Vejica 2 2 13 4 2" xfId="26889"/>
    <cellStyle name="Vejica 2 2 13 5" xfId="16989"/>
    <cellStyle name="Vejica 2 2 14" xfId="2871"/>
    <cellStyle name="Vejica 2 2 14 2" xfId="7097"/>
    <cellStyle name="Vejica 2 2 14 2 2" xfId="21255"/>
    <cellStyle name="Vejica 2 2 14 3" xfId="11323"/>
    <cellStyle name="Vejica 2 2 14 3 2" xfId="25481"/>
    <cellStyle name="Vejica 2 2 14 4" xfId="15581"/>
    <cellStyle name="Vejica 2 2 15" xfId="1465"/>
    <cellStyle name="Vejica 2 2 15 2" xfId="18407"/>
    <cellStyle name="Vejica 2 2 16" xfId="5691"/>
    <cellStyle name="Vejica 2 2 16 2" xfId="19849"/>
    <cellStyle name="Vejica 2 2 17" xfId="9917"/>
    <cellStyle name="Vejica 2 2 17 2" xfId="24075"/>
    <cellStyle name="Vejica 2 2 18" xfId="14141"/>
    <cellStyle name="Vejica 2 2 18 2" xfId="28299"/>
    <cellStyle name="Vejica 2 2 19" xfId="14175"/>
    <cellStyle name="Vejica 2 2 2" xfId="14"/>
    <cellStyle name="Vejica 2 2 2 10" xfId="374"/>
    <cellStyle name="Vejica 2 2 2 10 2" xfId="1078"/>
    <cellStyle name="Vejica 2 2 2 10 2 2" xfId="5339"/>
    <cellStyle name="Vejica 2 2 2 10 2 2 2" xfId="9565"/>
    <cellStyle name="Vejica 2 2 2 10 2 2 2 2" xfId="23723"/>
    <cellStyle name="Vejica 2 2 2 10 2 2 3" xfId="13791"/>
    <cellStyle name="Vejica 2 2 2 10 2 2 3 2" xfId="27949"/>
    <cellStyle name="Vejica 2 2 2 10 2 2 4" xfId="18049"/>
    <cellStyle name="Vejica 2 2 2 10 2 3" xfId="3931"/>
    <cellStyle name="Vejica 2 2 2 10 2 3 2" xfId="8157"/>
    <cellStyle name="Vejica 2 2 2 10 2 3 2 2" xfId="22315"/>
    <cellStyle name="Vejica 2 2 2 10 2 3 3" xfId="12383"/>
    <cellStyle name="Vejica 2 2 2 10 2 3 3 2" xfId="26541"/>
    <cellStyle name="Vejica 2 2 2 10 2 3 4" xfId="16641"/>
    <cellStyle name="Vejica 2 2 2 10 2 4" xfId="2523"/>
    <cellStyle name="Vejica 2 2 2 10 2 4 2" xfId="19465"/>
    <cellStyle name="Vejica 2 2 2 10 2 5" xfId="6749"/>
    <cellStyle name="Vejica 2 2 2 10 2 5 2" xfId="20907"/>
    <cellStyle name="Vejica 2 2 2 10 2 6" xfId="10975"/>
    <cellStyle name="Vejica 2 2 2 10 2 6 2" xfId="25133"/>
    <cellStyle name="Vejica 2 2 2 10 2 7" xfId="15233"/>
    <cellStyle name="Vejica 2 2 2 10 3" xfId="4635"/>
    <cellStyle name="Vejica 2 2 2 10 3 2" xfId="8861"/>
    <cellStyle name="Vejica 2 2 2 10 3 2 2" xfId="23019"/>
    <cellStyle name="Vejica 2 2 2 10 3 3" xfId="13087"/>
    <cellStyle name="Vejica 2 2 2 10 3 3 2" xfId="27245"/>
    <cellStyle name="Vejica 2 2 2 10 3 4" xfId="17345"/>
    <cellStyle name="Vejica 2 2 2 10 4" xfId="3227"/>
    <cellStyle name="Vejica 2 2 2 10 4 2" xfId="7453"/>
    <cellStyle name="Vejica 2 2 2 10 4 2 2" xfId="21611"/>
    <cellStyle name="Vejica 2 2 2 10 4 3" xfId="11679"/>
    <cellStyle name="Vejica 2 2 2 10 4 3 2" xfId="25837"/>
    <cellStyle name="Vejica 2 2 2 10 4 4" xfId="15937"/>
    <cellStyle name="Vejica 2 2 2 10 5" xfId="1819"/>
    <cellStyle name="Vejica 2 2 2 10 5 2" xfId="18761"/>
    <cellStyle name="Vejica 2 2 2 10 6" xfId="6045"/>
    <cellStyle name="Vejica 2 2 2 10 6 2" xfId="20203"/>
    <cellStyle name="Vejica 2 2 2 10 7" xfId="10271"/>
    <cellStyle name="Vejica 2 2 2 10 7 2" xfId="24429"/>
    <cellStyle name="Vejica 2 2 2 10 8" xfId="14529"/>
    <cellStyle name="Vejica 2 2 2 11" xfId="726"/>
    <cellStyle name="Vejica 2 2 2 11 2" xfId="4987"/>
    <cellStyle name="Vejica 2 2 2 11 2 2" xfId="9213"/>
    <cellStyle name="Vejica 2 2 2 11 2 2 2" xfId="23371"/>
    <cellStyle name="Vejica 2 2 2 11 2 3" xfId="13439"/>
    <cellStyle name="Vejica 2 2 2 11 2 3 2" xfId="27597"/>
    <cellStyle name="Vejica 2 2 2 11 2 4" xfId="17697"/>
    <cellStyle name="Vejica 2 2 2 11 3" xfId="3579"/>
    <cellStyle name="Vejica 2 2 2 11 3 2" xfId="7805"/>
    <cellStyle name="Vejica 2 2 2 11 3 2 2" xfId="21963"/>
    <cellStyle name="Vejica 2 2 2 11 3 3" xfId="12031"/>
    <cellStyle name="Vejica 2 2 2 11 3 3 2" xfId="26189"/>
    <cellStyle name="Vejica 2 2 2 11 3 4" xfId="16289"/>
    <cellStyle name="Vejica 2 2 2 11 4" xfId="2171"/>
    <cellStyle name="Vejica 2 2 2 11 4 2" xfId="19113"/>
    <cellStyle name="Vejica 2 2 2 11 5" xfId="6397"/>
    <cellStyle name="Vejica 2 2 2 11 5 2" xfId="20555"/>
    <cellStyle name="Vejica 2 2 2 11 6" xfId="10623"/>
    <cellStyle name="Vejica 2 2 2 11 6 2" xfId="24781"/>
    <cellStyle name="Vejica 2 2 2 11 7" xfId="14881"/>
    <cellStyle name="Vejica 2 2 2 12" xfId="1429"/>
    <cellStyle name="Vejica 2 2 2 12 2" xfId="4283"/>
    <cellStyle name="Vejica 2 2 2 12 2 2" xfId="19817"/>
    <cellStyle name="Vejica 2 2 2 12 3" xfId="8509"/>
    <cellStyle name="Vejica 2 2 2 12 3 2" xfId="22667"/>
    <cellStyle name="Vejica 2 2 2 12 4" xfId="12735"/>
    <cellStyle name="Vejica 2 2 2 12 4 2" xfId="26893"/>
    <cellStyle name="Vejica 2 2 2 12 5" xfId="16993"/>
    <cellStyle name="Vejica 2 2 2 13" xfId="2875"/>
    <cellStyle name="Vejica 2 2 2 13 2" xfId="7101"/>
    <cellStyle name="Vejica 2 2 2 13 2 2" xfId="21259"/>
    <cellStyle name="Vejica 2 2 2 13 3" xfId="11327"/>
    <cellStyle name="Vejica 2 2 2 13 3 2" xfId="25485"/>
    <cellStyle name="Vejica 2 2 2 13 4" xfId="15585"/>
    <cellStyle name="Vejica 2 2 2 14" xfId="1466"/>
    <cellStyle name="Vejica 2 2 2 14 2" xfId="18408"/>
    <cellStyle name="Vejica 2 2 2 15" xfId="5692"/>
    <cellStyle name="Vejica 2 2 2 15 2" xfId="19850"/>
    <cellStyle name="Vejica 2 2 2 16" xfId="9918"/>
    <cellStyle name="Vejica 2 2 2 16 2" xfId="24076"/>
    <cellStyle name="Vejica 2 2 2 17" xfId="14142"/>
    <cellStyle name="Vejica 2 2 2 17 2" xfId="28300"/>
    <cellStyle name="Vejica 2 2 2 18" xfId="14176"/>
    <cellStyle name="Vejica 2 2 2 2" xfId="23"/>
    <cellStyle name="Vejica 2 2 2 2 10" xfId="734"/>
    <cellStyle name="Vejica 2 2 2 2 10 2" xfId="4995"/>
    <cellStyle name="Vejica 2 2 2 2 10 2 2" xfId="9221"/>
    <cellStyle name="Vejica 2 2 2 2 10 2 2 2" xfId="23379"/>
    <cellStyle name="Vejica 2 2 2 2 10 2 3" xfId="13447"/>
    <cellStyle name="Vejica 2 2 2 2 10 2 3 2" xfId="27605"/>
    <cellStyle name="Vejica 2 2 2 2 10 2 4" xfId="17705"/>
    <cellStyle name="Vejica 2 2 2 2 10 3" xfId="3587"/>
    <cellStyle name="Vejica 2 2 2 2 10 3 2" xfId="7813"/>
    <cellStyle name="Vejica 2 2 2 2 10 3 2 2" xfId="21971"/>
    <cellStyle name="Vejica 2 2 2 2 10 3 3" xfId="12039"/>
    <cellStyle name="Vejica 2 2 2 2 10 3 3 2" xfId="26197"/>
    <cellStyle name="Vejica 2 2 2 2 10 3 4" xfId="16297"/>
    <cellStyle name="Vejica 2 2 2 2 10 4" xfId="2179"/>
    <cellStyle name="Vejica 2 2 2 2 10 4 2" xfId="19121"/>
    <cellStyle name="Vejica 2 2 2 2 10 5" xfId="6405"/>
    <cellStyle name="Vejica 2 2 2 2 10 5 2" xfId="20563"/>
    <cellStyle name="Vejica 2 2 2 2 10 6" xfId="10631"/>
    <cellStyle name="Vejica 2 2 2 2 10 6 2" xfId="24789"/>
    <cellStyle name="Vejica 2 2 2 2 10 7" xfId="14889"/>
    <cellStyle name="Vejica 2 2 2 2 11" xfId="1437"/>
    <cellStyle name="Vejica 2 2 2 2 11 2" xfId="4291"/>
    <cellStyle name="Vejica 2 2 2 2 11 2 2" xfId="19825"/>
    <cellStyle name="Vejica 2 2 2 2 11 3" xfId="8517"/>
    <cellStyle name="Vejica 2 2 2 2 11 3 2" xfId="22675"/>
    <cellStyle name="Vejica 2 2 2 2 11 4" xfId="12743"/>
    <cellStyle name="Vejica 2 2 2 2 11 4 2" xfId="26901"/>
    <cellStyle name="Vejica 2 2 2 2 11 5" xfId="17001"/>
    <cellStyle name="Vejica 2 2 2 2 12" xfId="2883"/>
    <cellStyle name="Vejica 2 2 2 2 12 2" xfId="7109"/>
    <cellStyle name="Vejica 2 2 2 2 12 2 2" xfId="21267"/>
    <cellStyle name="Vejica 2 2 2 2 12 3" xfId="11335"/>
    <cellStyle name="Vejica 2 2 2 2 12 3 2" xfId="25493"/>
    <cellStyle name="Vejica 2 2 2 2 12 4" xfId="15593"/>
    <cellStyle name="Vejica 2 2 2 2 13" xfId="1474"/>
    <cellStyle name="Vejica 2 2 2 2 13 2" xfId="18416"/>
    <cellStyle name="Vejica 2 2 2 2 14" xfId="5700"/>
    <cellStyle name="Vejica 2 2 2 2 14 2" xfId="19858"/>
    <cellStyle name="Vejica 2 2 2 2 15" xfId="9926"/>
    <cellStyle name="Vejica 2 2 2 2 15 2" xfId="24084"/>
    <cellStyle name="Vejica 2 2 2 2 16" xfId="14150"/>
    <cellStyle name="Vejica 2 2 2 2 16 2" xfId="28308"/>
    <cellStyle name="Vejica 2 2 2 2 17" xfId="14184"/>
    <cellStyle name="Vejica 2 2 2 2 2" xfId="39"/>
    <cellStyle name="Vejica 2 2 2 2 2 10" xfId="1453"/>
    <cellStyle name="Vejica 2 2 2 2 2 10 2" xfId="4307"/>
    <cellStyle name="Vejica 2 2 2 2 2 10 2 2" xfId="19841"/>
    <cellStyle name="Vejica 2 2 2 2 2 10 3" xfId="8533"/>
    <cellStyle name="Vejica 2 2 2 2 2 10 3 2" xfId="22691"/>
    <cellStyle name="Vejica 2 2 2 2 2 10 4" xfId="12759"/>
    <cellStyle name="Vejica 2 2 2 2 2 10 4 2" xfId="26917"/>
    <cellStyle name="Vejica 2 2 2 2 2 10 5" xfId="17017"/>
    <cellStyle name="Vejica 2 2 2 2 2 11" xfId="2899"/>
    <cellStyle name="Vejica 2 2 2 2 2 11 2" xfId="7125"/>
    <cellStyle name="Vejica 2 2 2 2 2 11 2 2" xfId="21283"/>
    <cellStyle name="Vejica 2 2 2 2 2 11 3" xfId="11351"/>
    <cellStyle name="Vejica 2 2 2 2 2 11 3 2" xfId="25509"/>
    <cellStyle name="Vejica 2 2 2 2 2 11 4" xfId="15609"/>
    <cellStyle name="Vejica 2 2 2 2 2 12" xfId="1490"/>
    <cellStyle name="Vejica 2 2 2 2 2 12 2" xfId="18432"/>
    <cellStyle name="Vejica 2 2 2 2 2 13" xfId="5716"/>
    <cellStyle name="Vejica 2 2 2 2 2 13 2" xfId="19874"/>
    <cellStyle name="Vejica 2 2 2 2 2 14" xfId="9942"/>
    <cellStyle name="Vejica 2 2 2 2 2 14 2" xfId="24100"/>
    <cellStyle name="Vejica 2 2 2 2 2 15" xfId="14166"/>
    <cellStyle name="Vejica 2 2 2 2 2 15 2" xfId="28324"/>
    <cellStyle name="Vejica 2 2 2 2 2 16" xfId="14200"/>
    <cellStyle name="Vejica 2 2 2 2 2 2" xfId="108"/>
    <cellStyle name="Vejica 2 2 2 2 2 2 10" xfId="9974"/>
    <cellStyle name="Vejica 2 2 2 2 2 2 10 2" xfId="24132"/>
    <cellStyle name="Vejica 2 2 2 2 2 2 11" xfId="14232"/>
    <cellStyle name="Vejica 2 2 2 2 2 2 2" xfId="268"/>
    <cellStyle name="Vejica 2 2 2 2 2 2 2 2" xfId="621"/>
    <cellStyle name="Vejica 2 2 2 2 2 2 2 2 2" xfId="1325"/>
    <cellStyle name="Vejica 2 2 2 2 2 2 2 2 2 2" xfId="5586"/>
    <cellStyle name="Vejica 2 2 2 2 2 2 2 2 2 2 2" xfId="9812"/>
    <cellStyle name="Vejica 2 2 2 2 2 2 2 2 2 2 2 2" xfId="23970"/>
    <cellStyle name="Vejica 2 2 2 2 2 2 2 2 2 2 3" xfId="14038"/>
    <cellStyle name="Vejica 2 2 2 2 2 2 2 2 2 2 3 2" xfId="28196"/>
    <cellStyle name="Vejica 2 2 2 2 2 2 2 2 2 2 4" xfId="18296"/>
    <cellStyle name="Vejica 2 2 2 2 2 2 2 2 2 3" xfId="4178"/>
    <cellStyle name="Vejica 2 2 2 2 2 2 2 2 2 3 2" xfId="8404"/>
    <cellStyle name="Vejica 2 2 2 2 2 2 2 2 2 3 2 2" xfId="22562"/>
    <cellStyle name="Vejica 2 2 2 2 2 2 2 2 2 3 3" xfId="12630"/>
    <cellStyle name="Vejica 2 2 2 2 2 2 2 2 2 3 3 2" xfId="26788"/>
    <cellStyle name="Vejica 2 2 2 2 2 2 2 2 2 3 4" xfId="16888"/>
    <cellStyle name="Vejica 2 2 2 2 2 2 2 2 2 4" xfId="2770"/>
    <cellStyle name="Vejica 2 2 2 2 2 2 2 2 2 4 2" xfId="19712"/>
    <cellStyle name="Vejica 2 2 2 2 2 2 2 2 2 5" xfId="6996"/>
    <cellStyle name="Vejica 2 2 2 2 2 2 2 2 2 5 2" xfId="21154"/>
    <cellStyle name="Vejica 2 2 2 2 2 2 2 2 2 6" xfId="11222"/>
    <cellStyle name="Vejica 2 2 2 2 2 2 2 2 2 6 2" xfId="25380"/>
    <cellStyle name="Vejica 2 2 2 2 2 2 2 2 2 7" xfId="15480"/>
    <cellStyle name="Vejica 2 2 2 2 2 2 2 2 3" xfId="4882"/>
    <cellStyle name="Vejica 2 2 2 2 2 2 2 2 3 2" xfId="9108"/>
    <cellStyle name="Vejica 2 2 2 2 2 2 2 2 3 2 2" xfId="23266"/>
    <cellStyle name="Vejica 2 2 2 2 2 2 2 2 3 3" xfId="13334"/>
    <cellStyle name="Vejica 2 2 2 2 2 2 2 2 3 3 2" xfId="27492"/>
    <cellStyle name="Vejica 2 2 2 2 2 2 2 2 3 4" xfId="17592"/>
    <cellStyle name="Vejica 2 2 2 2 2 2 2 2 4" xfId="3474"/>
    <cellStyle name="Vejica 2 2 2 2 2 2 2 2 4 2" xfId="7700"/>
    <cellStyle name="Vejica 2 2 2 2 2 2 2 2 4 2 2" xfId="21858"/>
    <cellStyle name="Vejica 2 2 2 2 2 2 2 2 4 3" xfId="11926"/>
    <cellStyle name="Vejica 2 2 2 2 2 2 2 2 4 3 2" xfId="26084"/>
    <cellStyle name="Vejica 2 2 2 2 2 2 2 2 4 4" xfId="16184"/>
    <cellStyle name="Vejica 2 2 2 2 2 2 2 2 5" xfId="2066"/>
    <cellStyle name="Vejica 2 2 2 2 2 2 2 2 5 2" xfId="19008"/>
    <cellStyle name="Vejica 2 2 2 2 2 2 2 2 6" xfId="6292"/>
    <cellStyle name="Vejica 2 2 2 2 2 2 2 2 6 2" xfId="20450"/>
    <cellStyle name="Vejica 2 2 2 2 2 2 2 2 7" xfId="10518"/>
    <cellStyle name="Vejica 2 2 2 2 2 2 2 2 7 2" xfId="24676"/>
    <cellStyle name="Vejica 2 2 2 2 2 2 2 2 8" xfId="14776"/>
    <cellStyle name="Vejica 2 2 2 2 2 2 2 3" xfId="973"/>
    <cellStyle name="Vejica 2 2 2 2 2 2 2 3 2" xfId="5234"/>
    <cellStyle name="Vejica 2 2 2 2 2 2 2 3 2 2" xfId="9460"/>
    <cellStyle name="Vejica 2 2 2 2 2 2 2 3 2 2 2" xfId="23618"/>
    <cellStyle name="Vejica 2 2 2 2 2 2 2 3 2 3" xfId="13686"/>
    <cellStyle name="Vejica 2 2 2 2 2 2 2 3 2 3 2" xfId="27844"/>
    <cellStyle name="Vejica 2 2 2 2 2 2 2 3 2 4" xfId="17944"/>
    <cellStyle name="Vejica 2 2 2 2 2 2 2 3 3" xfId="3826"/>
    <cellStyle name="Vejica 2 2 2 2 2 2 2 3 3 2" xfId="8052"/>
    <cellStyle name="Vejica 2 2 2 2 2 2 2 3 3 2 2" xfId="22210"/>
    <cellStyle name="Vejica 2 2 2 2 2 2 2 3 3 3" xfId="12278"/>
    <cellStyle name="Vejica 2 2 2 2 2 2 2 3 3 3 2" xfId="26436"/>
    <cellStyle name="Vejica 2 2 2 2 2 2 2 3 3 4" xfId="16536"/>
    <cellStyle name="Vejica 2 2 2 2 2 2 2 3 4" xfId="2418"/>
    <cellStyle name="Vejica 2 2 2 2 2 2 2 3 4 2" xfId="19360"/>
    <cellStyle name="Vejica 2 2 2 2 2 2 2 3 5" xfId="6644"/>
    <cellStyle name="Vejica 2 2 2 2 2 2 2 3 5 2" xfId="20802"/>
    <cellStyle name="Vejica 2 2 2 2 2 2 2 3 6" xfId="10870"/>
    <cellStyle name="Vejica 2 2 2 2 2 2 2 3 6 2" xfId="25028"/>
    <cellStyle name="Vejica 2 2 2 2 2 2 2 3 7" xfId="15128"/>
    <cellStyle name="Vejica 2 2 2 2 2 2 2 4" xfId="4530"/>
    <cellStyle name="Vejica 2 2 2 2 2 2 2 4 2" xfId="8756"/>
    <cellStyle name="Vejica 2 2 2 2 2 2 2 4 2 2" xfId="22914"/>
    <cellStyle name="Vejica 2 2 2 2 2 2 2 4 3" xfId="12982"/>
    <cellStyle name="Vejica 2 2 2 2 2 2 2 4 3 2" xfId="27140"/>
    <cellStyle name="Vejica 2 2 2 2 2 2 2 4 4" xfId="17240"/>
    <cellStyle name="Vejica 2 2 2 2 2 2 2 5" xfId="3122"/>
    <cellStyle name="Vejica 2 2 2 2 2 2 2 5 2" xfId="7348"/>
    <cellStyle name="Vejica 2 2 2 2 2 2 2 5 2 2" xfId="21506"/>
    <cellStyle name="Vejica 2 2 2 2 2 2 2 5 3" xfId="11574"/>
    <cellStyle name="Vejica 2 2 2 2 2 2 2 5 3 2" xfId="25732"/>
    <cellStyle name="Vejica 2 2 2 2 2 2 2 5 4" xfId="15832"/>
    <cellStyle name="Vejica 2 2 2 2 2 2 2 6" xfId="1714"/>
    <cellStyle name="Vejica 2 2 2 2 2 2 2 6 2" xfId="18656"/>
    <cellStyle name="Vejica 2 2 2 2 2 2 2 7" xfId="5940"/>
    <cellStyle name="Vejica 2 2 2 2 2 2 2 7 2" xfId="20098"/>
    <cellStyle name="Vejica 2 2 2 2 2 2 2 8" xfId="10166"/>
    <cellStyle name="Vejica 2 2 2 2 2 2 2 8 2" xfId="24324"/>
    <cellStyle name="Vejica 2 2 2 2 2 2 2 9" xfId="14424"/>
    <cellStyle name="Vejica 2 2 2 2 2 2 3" xfId="364"/>
    <cellStyle name="Vejica 2 2 2 2 2 2 3 2" xfId="716"/>
    <cellStyle name="Vejica 2 2 2 2 2 2 3 2 2" xfId="1420"/>
    <cellStyle name="Vejica 2 2 2 2 2 2 3 2 2 2" xfId="5681"/>
    <cellStyle name="Vejica 2 2 2 2 2 2 3 2 2 2 2" xfId="9907"/>
    <cellStyle name="Vejica 2 2 2 2 2 2 3 2 2 2 2 2" xfId="24065"/>
    <cellStyle name="Vejica 2 2 2 2 2 2 3 2 2 2 3" xfId="14133"/>
    <cellStyle name="Vejica 2 2 2 2 2 2 3 2 2 2 3 2" xfId="28291"/>
    <cellStyle name="Vejica 2 2 2 2 2 2 3 2 2 2 4" xfId="18391"/>
    <cellStyle name="Vejica 2 2 2 2 2 2 3 2 2 3" xfId="4273"/>
    <cellStyle name="Vejica 2 2 2 2 2 2 3 2 2 3 2" xfId="8499"/>
    <cellStyle name="Vejica 2 2 2 2 2 2 3 2 2 3 2 2" xfId="22657"/>
    <cellStyle name="Vejica 2 2 2 2 2 2 3 2 2 3 3" xfId="12725"/>
    <cellStyle name="Vejica 2 2 2 2 2 2 3 2 2 3 3 2" xfId="26883"/>
    <cellStyle name="Vejica 2 2 2 2 2 2 3 2 2 3 4" xfId="16983"/>
    <cellStyle name="Vejica 2 2 2 2 2 2 3 2 2 4" xfId="2865"/>
    <cellStyle name="Vejica 2 2 2 2 2 2 3 2 2 4 2" xfId="19807"/>
    <cellStyle name="Vejica 2 2 2 2 2 2 3 2 2 5" xfId="7091"/>
    <cellStyle name="Vejica 2 2 2 2 2 2 3 2 2 5 2" xfId="21249"/>
    <cellStyle name="Vejica 2 2 2 2 2 2 3 2 2 6" xfId="11317"/>
    <cellStyle name="Vejica 2 2 2 2 2 2 3 2 2 6 2" xfId="25475"/>
    <cellStyle name="Vejica 2 2 2 2 2 2 3 2 2 7" xfId="15575"/>
    <cellStyle name="Vejica 2 2 2 2 2 2 3 2 3" xfId="4977"/>
    <cellStyle name="Vejica 2 2 2 2 2 2 3 2 3 2" xfId="9203"/>
    <cellStyle name="Vejica 2 2 2 2 2 2 3 2 3 2 2" xfId="23361"/>
    <cellStyle name="Vejica 2 2 2 2 2 2 3 2 3 3" xfId="13429"/>
    <cellStyle name="Vejica 2 2 2 2 2 2 3 2 3 3 2" xfId="27587"/>
    <cellStyle name="Vejica 2 2 2 2 2 2 3 2 3 4" xfId="17687"/>
    <cellStyle name="Vejica 2 2 2 2 2 2 3 2 4" xfId="3569"/>
    <cellStyle name="Vejica 2 2 2 2 2 2 3 2 4 2" xfId="7795"/>
    <cellStyle name="Vejica 2 2 2 2 2 2 3 2 4 2 2" xfId="21953"/>
    <cellStyle name="Vejica 2 2 2 2 2 2 3 2 4 3" xfId="12021"/>
    <cellStyle name="Vejica 2 2 2 2 2 2 3 2 4 3 2" xfId="26179"/>
    <cellStyle name="Vejica 2 2 2 2 2 2 3 2 4 4" xfId="16279"/>
    <cellStyle name="Vejica 2 2 2 2 2 2 3 2 5" xfId="2161"/>
    <cellStyle name="Vejica 2 2 2 2 2 2 3 2 5 2" xfId="19103"/>
    <cellStyle name="Vejica 2 2 2 2 2 2 3 2 6" xfId="6387"/>
    <cellStyle name="Vejica 2 2 2 2 2 2 3 2 6 2" xfId="20545"/>
    <cellStyle name="Vejica 2 2 2 2 2 2 3 2 7" xfId="10613"/>
    <cellStyle name="Vejica 2 2 2 2 2 2 3 2 7 2" xfId="24771"/>
    <cellStyle name="Vejica 2 2 2 2 2 2 3 2 8" xfId="14871"/>
    <cellStyle name="Vejica 2 2 2 2 2 2 3 3" xfId="1068"/>
    <cellStyle name="Vejica 2 2 2 2 2 2 3 3 2" xfId="5329"/>
    <cellStyle name="Vejica 2 2 2 2 2 2 3 3 2 2" xfId="9555"/>
    <cellStyle name="Vejica 2 2 2 2 2 2 3 3 2 2 2" xfId="23713"/>
    <cellStyle name="Vejica 2 2 2 2 2 2 3 3 2 3" xfId="13781"/>
    <cellStyle name="Vejica 2 2 2 2 2 2 3 3 2 3 2" xfId="27939"/>
    <cellStyle name="Vejica 2 2 2 2 2 2 3 3 2 4" xfId="18039"/>
    <cellStyle name="Vejica 2 2 2 2 2 2 3 3 3" xfId="3921"/>
    <cellStyle name="Vejica 2 2 2 2 2 2 3 3 3 2" xfId="8147"/>
    <cellStyle name="Vejica 2 2 2 2 2 2 3 3 3 2 2" xfId="22305"/>
    <cellStyle name="Vejica 2 2 2 2 2 2 3 3 3 3" xfId="12373"/>
    <cellStyle name="Vejica 2 2 2 2 2 2 3 3 3 3 2" xfId="26531"/>
    <cellStyle name="Vejica 2 2 2 2 2 2 3 3 3 4" xfId="16631"/>
    <cellStyle name="Vejica 2 2 2 2 2 2 3 3 4" xfId="2513"/>
    <cellStyle name="Vejica 2 2 2 2 2 2 3 3 4 2" xfId="19455"/>
    <cellStyle name="Vejica 2 2 2 2 2 2 3 3 5" xfId="6739"/>
    <cellStyle name="Vejica 2 2 2 2 2 2 3 3 5 2" xfId="20897"/>
    <cellStyle name="Vejica 2 2 2 2 2 2 3 3 6" xfId="10965"/>
    <cellStyle name="Vejica 2 2 2 2 2 2 3 3 6 2" xfId="25123"/>
    <cellStyle name="Vejica 2 2 2 2 2 2 3 3 7" xfId="15223"/>
    <cellStyle name="Vejica 2 2 2 2 2 2 3 4" xfId="4625"/>
    <cellStyle name="Vejica 2 2 2 2 2 2 3 4 2" xfId="8851"/>
    <cellStyle name="Vejica 2 2 2 2 2 2 3 4 2 2" xfId="23009"/>
    <cellStyle name="Vejica 2 2 2 2 2 2 3 4 3" xfId="13077"/>
    <cellStyle name="Vejica 2 2 2 2 2 2 3 4 3 2" xfId="27235"/>
    <cellStyle name="Vejica 2 2 2 2 2 2 3 4 4" xfId="17335"/>
    <cellStyle name="Vejica 2 2 2 2 2 2 3 5" xfId="3217"/>
    <cellStyle name="Vejica 2 2 2 2 2 2 3 5 2" xfId="7443"/>
    <cellStyle name="Vejica 2 2 2 2 2 2 3 5 2 2" xfId="21601"/>
    <cellStyle name="Vejica 2 2 2 2 2 2 3 5 3" xfId="11669"/>
    <cellStyle name="Vejica 2 2 2 2 2 2 3 5 3 2" xfId="25827"/>
    <cellStyle name="Vejica 2 2 2 2 2 2 3 5 4" xfId="15927"/>
    <cellStyle name="Vejica 2 2 2 2 2 2 3 6" xfId="1809"/>
    <cellStyle name="Vejica 2 2 2 2 2 2 3 6 2" xfId="18751"/>
    <cellStyle name="Vejica 2 2 2 2 2 2 3 7" xfId="6035"/>
    <cellStyle name="Vejica 2 2 2 2 2 2 3 7 2" xfId="20193"/>
    <cellStyle name="Vejica 2 2 2 2 2 2 3 8" xfId="10261"/>
    <cellStyle name="Vejica 2 2 2 2 2 2 3 8 2" xfId="24419"/>
    <cellStyle name="Vejica 2 2 2 2 2 2 3 9" xfId="14519"/>
    <cellStyle name="Vejica 2 2 2 2 2 2 4" xfId="493"/>
    <cellStyle name="Vejica 2 2 2 2 2 2 4 2" xfId="1197"/>
    <cellStyle name="Vejica 2 2 2 2 2 2 4 2 2" xfId="5458"/>
    <cellStyle name="Vejica 2 2 2 2 2 2 4 2 2 2" xfId="9684"/>
    <cellStyle name="Vejica 2 2 2 2 2 2 4 2 2 2 2" xfId="23842"/>
    <cellStyle name="Vejica 2 2 2 2 2 2 4 2 2 3" xfId="13910"/>
    <cellStyle name="Vejica 2 2 2 2 2 2 4 2 2 3 2" xfId="28068"/>
    <cellStyle name="Vejica 2 2 2 2 2 2 4 2 2 4" xfId="18168"/>
    <cellStyle name="Vejica 2 2 2 2 2 2 4 2 3" xfId="4050"/>
    <cellStyle name="Vejica 2 2 2 2 2 2 4 2 3 2" xfId="8276"/>
    <cellStyle name="Vejica 2 2 2 2 2 2 4 2 3 2 2" xfId="22434"/>
    <cellStyle name="Vejica 2 2 2 2 2 2 4 2 3 3" xfId="12502"/>
    <cellStyle name="Vejica 2 2 2 2 2 2 4 2 3 3 2" xfId="26660"/>
    <cellStyle name="Vejica 2 2 2 2 2 2 4 2 3 4" xfId="16760"/>
    <cellStyle name="Vejica 2 2 2 2 2 2 4 2 4" xfId="2642"/>
    <cellStyle name="Vejica 2 2 2 2 2 2 4 2 4 2" xfId="19584"/>
    <cellStyle name="Vejica 2 2 2 2 2 2 4 2 5" xfId="6868"/>
    <cellStyle name="Vejica 2 2 2 2 2 2 4 2 5 2" xfId="21026"/>
    <cellStyle name="Vejica 2 2 2 2 2 2 4 2 6" xfId="11094"/>
    <cellStyle name="Vejica 2 2 2 2 2 2 4 2 6 2" xfId="25252"/>
    <cellStyle name="Vejica 2 2 2 2 2 2 4 2 7" xfId="15352"/>
    <cellStyle name="Vejica 2 2 2 2 2 2 4 3" xfId="4754"/>
    <cellStyle name="Vejica 2 2 2 2 2 2 4 3 2" xfId="8980"/>
    <cellStyle name="Vejica 2 2 2 2 2 2 4 3 2 2" xfId="23138"/>
    <cellStyle name="Vejica 2 2 2 2 2 2 4 3 3" xfId="13206"/>
    <cellStyle name="Vejica 2 2 2 2 2 2 4 3 3 2" xfId="27364"/>
    <cellStyle name="Vejica 2 2 2 2 2 2 4 3 4" xfId="17464"/>
    <cellStyle name="Vejica 2 2 2 2 2 2 4 4" xfId="3346"/>
    <cellStyle name="Vejica 2 2 2 2 2 2 4 4 2" xfId="7572"/>
    <cellStyle name="Vejica 2 2 2 2 2 2 4 4 2 2" xfId="21730"/>
    <cellStyle name="Vejica 2 2 2 2 2 2 4 4 3" xfId="11798"/>
    <cellStyle name="Vejica 2 2 2 2 2 2 4 4 3 2" xfId="25956"/>
    <cellStyle name="Vejica 2 2 2 2 2 2 4 4 4" xfId="16056"/>
    <cellStyle name="Vejica 2 2 2 2 2 2 4 5" xfId="1938"/>
    <cellStyle name="Vejica 2 2 2 2 2 2 4 5 2" xfId="18880"/>
    <cellStyle name="Vejica 2 2 2 2 2 2 4 6" xfId="6164"/>
    <cellStyle name="Vejica 2 2 2 2 2 2 4 6 2" xfId="20322"/>
    <cellStyle name="Vejica 2 2 2 2 2 2 4 7" xfId="10390"/>
    <cellStyle name="Vejica 2 2 2 2 2 2 4 7 2" xfId="24548"/>
    <cellStyle name="Vejica 2 2 2 2 2 2 4 8" xfId="14648"/>
    <cellStyle name="Vejica 2 2 2 2 2 2 5" xfId="845"/>
    <cellStyle name="Vejica 2 2 2 2 2 2 5 2" xfId="5106"/>
    <cellStyle name="Vejica 2 2 2 2 2 2 5 2 2" xfId="9332"/>
    <cellStyle name="Vejica 2 2 2 2 2 2 5 2 2 2" xfId="23490"/>
    <cellStyle name="Vejica 2 2 2 2 2 2 5 2 3" xfId="13558"/>
    <cellStyle name="Vejica 2 2 2 2 2 2 5 2 3 2" xfId="27716"/>
    <cellStyle name="Vejica 2 2 2 2 2 2 5 2 4" xfId="17816"/>
    <cellStyle name="Vejica 2 2 2 2 2 2 5 3" xfId="3698"/>
    <cellStyle name="Vejica 2 2 2 2 2 2 5 3 2" xfId="7924"/>
    <cellStyle name="Vejica 2 2 2 2 2 2 5 3 2 2" xfId="22082"/>
    <cellStyle name="Vejica 2 2 2 2 2 2 5 3 3" xfId="12150"/>
    <cellStyle name="Vejica 2 2 2 2 2 2 5 3 3 2" xfId="26308"/>
    <cellStyle name="Vejica 2 2 2 2 2 2 5 3 4" xfId="16408"/>
    <cellStyle name="Vejica 2 2 2 2 2 2 5 4" xfId="2290"/>
    <cellStyle name="Vejica 2 2 2 2 2 2 5 4 2" xfId="19232"/>
    <cellStyle name="Vejica 2 2 2 2 2 2 5 5" xfId="6516"/>
    <cellStyle name="Vejica 2 2 2 2 2 2 5 5 2" xfId="20674"/>
    <cellStyle name="Vejica 2 2 2 2 2 2 5 6" xfId="10742"/>
    <cellStyle name="Vejica 2 2 2 2 2 2 5 6 2" xfId="24900"/>
    <cellStyle name="Vejica 2 2 2 2 2 2 5 7" xfId="15000"/>
    <cellStyle name="Vejica 2 2 2 2 2 2 6" xfId="4370"/>
    <cellStyle name="Vejica 2 2 2 2 2 2 6 2" xfId="8596"/>
    <cellStyle name="Vejica 2 2 2 2 2 2 6 2 2" xfId="22754"/>
    <cellStyle name="Vejica 2 2 2 2 2 2 6 3" xfId="12822"/>
    <cellStyle name="Vejica 2 2 2 2 2 2 6 3 2" xfId="26980"/>
    <cellStyle name="Vejica 2 2 2 2 2 2 6 4" xfId="17080"/>
    <cellStyle name="Vejica 2 2 2 2 2 2 7" xfId="2962"/>
    <cellStyle name="Vejica 2 2 2 2 2 2 7 2" xfId="7188"/>
    <cellStyle name="Vejica 2 2 2 2 2 2 7 2 2" xfId="21346"/>
    <cellStyle name="Vejica 2 2 2 2 2 2 7 3" xfId="11414"/>
    <cellStyle name="Vejica 2 2 2 2 2 2 7 3 2" xfId="25572"/>
    <cellStyle name="Vejica 2 2 2 2 2 2 7 4" xfId="15672"/>
    <cellStyle name="Vejica 2 2 2 2 2 2 8" xfId="1522"/>
    <cellStyle name="Vejica 2 2 2 2 2 2 8 2" xfId="18464"/>
    <cellStyle name="Vejica 2 2 2 2 2 2 9" xfId="5748"/>
    <cellStyle name="Vejica 2 2 2 2 2 2 9 2" xfId="19906"/>
    <cellStyle name="Vejica 2 2 2 2 2 3" xfId="140"/>
    <cellStyle name="Vejica 2 2 2 2 2 3 10" xfId="14296"/>
    <cellStyle name="Vejica 2 2 2 2 2 3 2" xfId="300"/>
    <cellStyle name="Vejica 2 2 2 2 2 3 2 2" xfId="653"/>
    <cellStyle name="Vejica 2 2 2 2 2 3 2 2 2" xfId="1357"/>
    <cellStyle name="Vejica 2 2 2 2 2 3 2 2 2 2" xfId="5618"/>
    <cellStyle name="Vejica 2 2 2 2 2 3 2 2 2 2 2" xfId="9844"/>
    <cellStyle name="Vejica 2 2 2 2 2 3 2 2 2 2 2 2" xfId="24002"/>
    <cellStyle name="Vejica 2 2 2 2 2 3 2 2 2 2 3" xfId="14070"/>
    <cellStyle name="Vejica 2 2 2 2 2 3 2 2 2 2 3 2" xfId="28228"/>
    <cellStyle name="Vejica 2 2 2 2 2 3 2 2 2 2 4" xfId="18328"/>
    <cellStyle name="Vejica 2 2 2 2 2 3 2 2 2 3" xfId="4210"/>
    <cellStyle name="Vejica 2 2 2 2 2 3 2 2 2 3 2" xfId="8436"/>
    <cellStyle name="Vejica 2 2 2 2 2 3 2 2 2 3 2 2" xfId="22594"/>
    <cellStyle name="Vejica 2 2 2 2 2 3 2 2 2 3 3" xfId="12662"/>
    <cellStyle name="Vejica 2 2 2 2 2 3 2 2 2 3 3 2" xfId="26820"/>
    <cellStyle name="Vejica 2 2 2 2 2 3 2 2 2 3 4" xfId="16920"/>
    <cellStyle name="Vejica 2 2 2 2 2 3 2 2 2 4" xfId="2802"/>
    <cellStyle name="Vejica 2 2 2 2 2 3 2 2 2 4 2" xfId="19744"/>
    <cellStyle name="Vejica 2 2 2 2 2 3 2 2 2 5" xfId="7028"/>
    <cellStyle name="Vejica 2 2 2 2 2 3 2 2 2 5 2" xfId="21186"/>
    <cellStyle name="Vejica 2 2 2 2 2 3 2 2 2 6" xfId="11254"/>
    <cellStyle name="Vejica 2 2 2 2 2 3 2 2 2 6 2" xfId="25412"/>
    <cellStyle name="Vejica 2 2 2 2 2 3 2 2 2 7" xfId="15512"/>
    <cellStyle name="Vejica 2 2 2 2 2 3 2 2 3" xfId="4914"/>
    <cellStyle name="Vejica 2 2 2 2 2 3 2 2 3 2" xfId="9140"/>
    <cellStyle name="Vejica 2 2 2 2 2 3 2 2 3 2 2" xfId="23298"/>
    <cellStyle name="Vejica 2 2 2 2 2 3 2 2 3 3" xfId="13366"/>
    <cellStyle name="Vejica 2 2 2 2 2 3 2 2 3 3 2" xfId="27524"/>
    <cellStyle name="Vejica 2 2 2 2 2 3 2 2 3 4" xfId="17624"/>
    <cellStyle name="Vejica 2 2 2 2 2 3 2 2 4" xfId="3506"/>
    <cellStyle name="Vejica 2 2 2 2 2 3 2 2 4 2" xfId="7732"/>
    <cellStyle name="Vejica 2 2 2 2 2 3 2 2 4 2 2" xfId="21890"/>
    <cellStyle name="Vejica 2 2 2 2 2 3 2 2 4 3" xfId="11958"/>
    <cellStyle name="Vejica 2 2 2 2 2 3 2 2 4 3 2" xfId="26116"/>
    <cellStyle name="Vejica 2 2 2 2 2 3 2 2 4 4" xfId="16216"/>
    <cellStyle name="Vejica 2 2 2 2 2 3 2 2 5" xfId="2098"/>
    <cellStyle name="Vejica 2 2 2 2 2 3 2 2 5 2" xfId="19040"/>
    <cellStyle name="Vejica 2 2 2 2 2 3 2 2 6" xfId="6324"/>
    <cellStyle name="Vejica 2 2 2 2 2 3 2 2 6 2" xfId="20482"/>
    <cellStyle name="Vejica 2 2 2 2 2 3 2 2 7" xfId="10550"/>
    <cellStyle name="Vejica 2 2 2 2 2 3 2 2 7 2" xfId="24708"/>
    <cellStyle name="Vejica 2 2 2 2 2 3 2 2 8" xfId="14808"/>
    <cellStyle name="Vejica 2 2 2 2 2 3 2 3" xfId="1005"/>
    <cellStyle name="Vejica 2 2 2 2 2 3 2 3 2" xfId="5266"/>
    <cellStyle name="Vejica 2 2 2 2 2 3 2 3 2 2" xfId="9492"/>
    <cellStyle name="Vejica 2 2 2 2 2 3 2 3 2 2 2" xfId="23650"/>
    <cellStyle name="Vejica 2 2 2 2 2 3 2 3 2 3" xfId="13718"/>
    <cellStyle name="Vejica 2 2 2 2 2 3 2 3 2 3 2" xfId="27876"/>
    <cellStyle name="Vejica 2 2 2 2 2 3 2 3 2 4" xfId="17976"/>
    <cellStyle name="Vejica 2 2 2 2 2 3 2 3 3" xfId="3858"/>
    <cellStyle name="Vejica 2 2 2 2 2 3 2 3 3 2" xfId="8084"/>
    <cellStyle name="Vejica 2 2 2 2 2 3 2 3 3 2 2" xfId="22242"/>
    <cellStyle name="Vejica 2 2 2 2 2 3 2 3 3 3" xfId="12310"/>
    <cellStyle name="Vejica 2 2 2 2 2 3 2 3 3 3 2" xfId="26468"/>
    <cellStyle name="Vejica 2 2 2 2 2 3 2 3 3 4" xfId="16568"/>
    <cellStyle name="Vejica 2 2 2 2 2 3 2 3 4" xfId="2450"/>
    <cellStyle name="Vejica 2 2 2 2 2 3 2 3 4 2" xfId="19392"/>
    <cellStyle name="Vejica 2 2 2 2 2 3 2 3 5" xfId="6676"/>
    <cellStyle name="Vejica 2 2 2 2 2 3 2 3 5 2" xfId="20834"/>
    <cellStyle name="Vejica 2 2 2 2 2 3 2 3 6" xfId="10902"/>
    <cellStyle name="Vejica 2 2 2 2 2 3 2 3 6 2" xfId="25060"/>
    <cellStyle name="Vejica 2 2 2 2 2 3 2 3 7" xfId="15160"/>
    <cellStyle name="Vejica 2 2 2 2 2 3 2 4" xfId="4562"/>
    <cellStyle name="Vejica 2 2 2 2 2 3 2 4 2" xfId="8788"/>
    <cellStyle name="Vejica 2 2 2 2 2 3 2 4 2 2" xfId="22946"/>
    <cellStyle name="Vejica 2 2 2 2 2 3 2 4 3" xfId="13014"/>
    <cellStyle name="Vejica 2 2 2 2 2 3 2 4 3 2" xfId="27172"/>
    <cellStyle name="Vejica 2 2 2 2 2 3 2 4 4" xfId="17272"/>
    <cellStyle name="Vejica 2 2 2 2 2 3 2 5" xfId="3154"/>
    <cellStyle name="Vejica 2 2 2 2 2 3 2 5 2" xfId="7380"/>
    <cellStyle name="Vejica 2 2 2 2 2 3 2 5 2 2" xfId="21538"/>
    <cellStyle name="Vejica 2 2 2 2 2 3 2 5 3" xfId="11606"/>
    <cellStyle name="Vejica 2 2 2 2 2 3 2 5 3 2" xfId="25764"/>
    <cellStyle name="Vejica 2 2 2 2 2 3 2 5 4" xfId="15864"/>
    <cellStyle name="Vejica 2 2 2 2 2 3 2 6" xfId="1746"/>
    <cellStyle name="Vejica 2 2 2 2 2 3 2 6 2" xfId="18688"/>
    <cellStyle name="Vejica 2 2 2 2 2 3 2 7" xfId="5972"/>
    <cellStyle name="Vejica 2 2 2 2 2 3 2 7 2" xfId="20130"/>
    <cellStyle name="Vejica 2 2 2 2 2 3 2 8" xfId="10198"/>
    <cellStyle name="Vejica 2 2 2 2 2 3 2 8 2" xfId="24356"/>
    <cellStyle name="Vejica 2 2 2 2 2 3 2 9" xfId="14456"/>
    <cellStyle name="Vejica 2 2 2 2 2 3 3" xfId="525"/>
    <cellStyle name="Vejica 2 2 2 2 2 3 3 2" xfId="1229"/>
    <cellStyle name="Vejica 2 2 2 2 2 3 3 2 2" xfId="5490"/>
    <cellStyle name="Vejica 2 2 2 2 2 3 3 2 2 2" xfId="9716"/>
    <cellStyle name="Vejica 2 2 2 2 2 3 3 2 2 2 2" xfId="23874"/>
    <cellStyle name="Vejica 2 2 2 2 2 3 3 2 2 3" xfId="13942"/>
    <cellStyle name="Vejica 2 2 2 2 2 3 3 2 2 3 2" xfId="28100"/>
    <cellStyle name="Vejica 2 2 2 2 2 3 3 2 2 4" xfId="18200"/>
    <cellStyle name="Vejica 2 2 2 2 2 3 3 2 3" xfId="4082"/>
    <cellStyle name="Vejica 2 2 2 2 2 3 3 2 3 2" xfId="8308"/>
    <cellStyle name="Vejica 2 2 2 2 2 3 3 2 3 2 2" xfId="22466"/>
    <cellStyle name="Vejica 2 2 2 2 2 3 3 2 3 3" xfId="12534"/>
    <cellStyle name="Vejica 2 2 2 2 2 3 3 2 3 3 2" xfId="26692"/>
    <cellStyle name="Vejica 2 2 2 2 2 3 3 2 3 4" xfId="16792"/>
    <cellStyle name="Vejica 2 2 2 2 2 3 3 2 4" xfId="2674"/>
    <cellStyle name="Vejica 2 2 2 2 2 3 3 2 4 2" xfId="19616"/>
    <cellStyle name="Vejica 2 2 2 2 2 3 3 2 5" xfId="6900"/>
    <cellStyle name="Vejica 2 2 2 2 2 3 3 2 5 2" xfId="21058"/>
    <cellStyle name="Vejica 2 2 2 2 2 3 3 2 6" xfId="11126"/>
    <cellStyle name="Vejica 2 2 2 2 2 3 3 2 6 2" xfId="25284"/>
    <cellStyle name="Vejica 2 2 2 2 2 3 3 2 7" xfId="15384"/>
    <cellStyle name="Vejica 2 2 2 2 2 3 3 3" xfId="4786"/>
    <cellStyle name="Vejica 2 2 2 2 2 3 3 3 2" xfId="9012"/>
    <cellStyle name="Vejica 2 2 2 2 2 3 3 3 2 2" xfId="23170"/>
    <cellStyle name="Vejica 2 2 2 2 2 3 3 3 3" xfId="13238"/>
    <cellStyle name="Vejica 2 2 2 2 2 3 3 3 3 2" xfId="27396"/>
    <cellStyle name="Vejica 2 2 2 2 2 3 3 3 4" xfId="17496"/>
    <cellStyle name="Vejica 2 2 2 2 2 3 3 4" xfId="3378"/>
    <cellStyle name="Vejica 2 2 2 2 2 3 3 4 2" xfId="7604"/>
    <cellStyle name="Vejica 2 2 2 2 2 3 3 4 2 2" xfId="21762"/>
    <cellStyle name="Vejica 2 2 2 2 2 3 3 4 3" xfId="11830"/>
    <cellStyle name="Vejica 2 2 2 2 2 3 3 4 3 2" xfId="25988"/>
    <cellStyle name="Vejica 2 2 2 2 2 3 3 4 4" xfId="16088"/>
    <cellStyle name="Vejica 2 2 2 2 2 3 3 5" xfId="1970"/>
    <cellStyle name="Vejica 2 2 2 2 2 3 3 5 2" xfId="18912"/>
    <cellStyle name="Vejica 2 2 2 2 2 3 3 6" xfId="6196"/>
    <cellStyle name="Vejica 2 2 2 2 2 3 3 6 2" xfId="20354"/>
    <cellStyle name="Vejica 2 2 2 2 2 3 3 7" xfId="10422"/>
    <cellStyle name="Vejica 2 2 2 2 2 3 3 7 2" xfId="24580"/>
    <cellStyle name="Vejica 2 2 2 2 2 3 3 8" xfId="14680"/>
    <cellStyle name="Vejica 2 2 2 2 2 3 4" xfId="877"/>
    <cellStyle name="Vejica 2 2 2 2 2 3 4 2" xfId="5138"/>
    <cellStyle name="Vejica 2 2 2 2 2 3 4 2 2" xfId="9364"/>
    <cellStyle name="Vejica 2 2 2 2 2 3 4 2 2 2" xfId="23522"/>
    <cellStyle name="Vejica 2 2 2 2 2 3 4 2 3" xfId="13590"/>
    <cellStyle name="Vejica 2 2 2 2 2 3 4 2 3 2" xfId="27748"/>
    <cellStyle name="Vejica 2 2 2 2 2 3 4 2 4" xfId="17848"/>
    <cellStyle name="Vejica 2 2 2 2 2 3 4 3" xfId="3730"/>
    <cellStyle name="Vejica 2 2 2 2 2 3 4 3 2" xfId="7956"/>
    <cellStyle name="Vejica 2 2 2 2 2 3 4 3 2 2" xfId="22114"/>
    <cellStyle name="Vejica 2 2 2 2 2 3 4 3 3" xfId="12182"/>
    <cellStyle name="Vejica 2 2 2 2 2 3 4 3 3 2" xfId="26340"/>
    <cellStyle name="Vejica 2 2 2 2 2 3 4 3 4" xfId="16440"/>
    <cellStyle name="Vejica 2 2 2 2 2 3 4 4" xfId="2322"/>
    <cellStyle name="Vejica 2 2 2 2 2 3 4 4 2" xfId="19264"/>
    <cellStyle name="Vejica 2 2 2 2 2 3 4 5" xfId="6548"/>
    <cellStyle name="Vejica 2 2 2 2 2 3 4 5 2" xfId="20706"/>
    <cellStyle name="Vejica 2 2 2 2 2 3 4 6" xfId="10774"/>
    <cellStyle name="Vejica 2 2 2 2 2 3 4 6 2" xfId="24932"/>
    <cellStyle name="Vejica 2 2 2 2 2 3 4 7" xfId="15032"/>
    <cellStyle name="Vejica 2 2 2 2 2 3 5" xfId="4402"/>
    <cellStyle name="Vejica 2 2 2 2 2 3 5 2" xfId="8628"/>
    <cellStyle name="Vejica 2 2 2 2 2 3 5 2 2" xfId="22786"/>
    <cellStyle name="Vejica 2 2 2 2 2 3 5 3" xfId="12854"/>
    <cellStyle name="Vejica 2 2 2 2 2 3 5 3 2" xfId="27012"/>
    <cellStyle name="Vejica 2 2 2 2 2 3 5 4" xfId="17112"/>
    <cellStyle name="Vejica 2 2 2 2 2 3 6" xfId="2994"/>
    <cellStyle name="Vejica 2 2 2 2 2 3 6 2" xfId="7220"/>
    <cellStyle name="Vejica 2 2 2 2 2 3 6 2 2" xfId="21378"/>
    <cellStyle name="Vejica 2 2 2 2 2 3 6 3" xfId="11446"/>
    <cellStyle name="Vejica 2 2 2 2 2 3 6 3 2" xfId="25604"/>
    <cellStyle name="Vejica 2 2 2 2 2 3 6 4" xfId="15704"/>
    <cellStyle name="Vejica 2 2 2 2 2 3 7" xfId="1586"/>
    <cellStyle name="Vejica 2 2 2 2 2 3 7 2" xfId="18528"/>
    <cellStyle name="Vejica 2 2 2 2 2 3 8" xfId="5812"/>
    <cellStyle name="Vejica 2 2 2 2 2 3 8 2" xfId="19970"/>
    <cellStyle name="Vejica 2 2 2 2 2 3 9" xfId="10038"/>
    <cellStyle name="Vejica 2 2 2 2 2 3 9 2" xfId="24196"/>
    <cellStyle name="Vejica 2 2 2 2 2 4" xfId="70"/>
    <cellStyle name="Vejica 2 2 2 2 2 4 10" xfId="14264"/>
    <cellStyle name="Vejica 2 2 2 2 2 4 2" xfId="236"/>
    <cellStyle name="Vejica 2 2 2 2 2 4 2 2" xfId="589"/>
    <cellStyle name="Vejica 2 2 2 2 2 4 2 2 2" xfId="1293"/>
    <cellStyle name="Vejica 2 2 2 2 2 4 2 2 2 2" xfId="5554"/>
    <cellStyle name="Vejica 2 2 2 2 2 4 2 2 2 2 2" xfId="9780"/>
    <cellStyle name="Vejica 2 2 2 2 2 4 2 2 2 2 2 2" xfId="23938"/>
    <cellStyle name="Vejica 2 2 2 2 2 4 2 2 2 2 3" xfId="14006"/>
    <cellStyle name="Vejica 2 2 2 2 2 4 2 2 2 2 3 2" xfId="28164"/>
    <cellStyle name="Vejica 2 2 2 2 2 4 2 2 2 2 4" xfId="18264"/>
    <cellStyle name="Vejica 2 2 2 2 2 4 2 2 2 3" xfId="4146"/>
    <cellStyle name="Vejica 2 2 2 2 2 4 2 2 2 3 2" xfId="8372"/>
    <cellStyle name="Vejica 2 2 2 2 2 4 2 2 2 3 2 2" xfId="22530"/>
    <cellStyle name="Vejica 2 2 2 2 2 4 2 2 2 3 3" xfId="12598"/>
    <cellStyle name="Vejica 2 2 2 2 2 4 2 2 2 3 3 2" xfId="26756"/>
    <cellStyle name="Vejica 2 2 2 2 2 4 2 2 2 3 4" xfId="16856"/>
    <cellStyle name="Vejica 2 2 2 2 2 4 2 2 2 4" xfId="2738"/>
    <cellStyle name="Vejica 2 2 2 2 2 4 2 2 2 4 2" xfId="19680"/>
    <cellStyle name="Vejica 2 2 2 2 2 4 2 2 2 5" xfId="6964"/>
    <cellStyle name="Vejica 2 2 2 2 2 4 2 2 2 5 2" xfId="21122"/>
    <cellStyle name="Vejica 2 2 2 2 2 4 2 2 2 6" xfId="11190"/>
    <cellStyle name="Vejica 2 2 2 2 2 4 2 2 2 6 2" xfId="25348"/>
    <cellStyle name="Vejica 2 2 2 2 2 4 2 2 2 7" xfId="15448"/>
    <cellStyle name="Vejica 2 2 2 2 2 4 2 2 3" xfId="4850"/>
    <cellStyle name="Vejica 2 2 2 2 2 4 2 2 3 2" xfId="9076"/>
    <cellStyle name="Vejica 2 2 2 2 2 4 2 2 3 2 2" xfId="23234"/>
    <cellStyle name="Vejica 2 2 2 2 2 4 2 2 3 3" xfId="13302"/>
    <cellStyle name="Vejica 2 2 2 2 2 4 2 2 3 3 2" xfId="27460"/>
    <cellStyle name="Vejica 2 2 2 2 2 4 2 2 3 4" xfId="17560"/>
    <cellStyle name="Vejica 2 2 2 2 2 4 2 2 4" xfId="3442"/>
    <cellStyle name="Vejica 2 2 2 2 2 4 2 2 4 2" xfId="7668"/>
    <cellStyle name="Vejica 2 2 2 2 2 4 2 2 4 2 2" xfId="21826"/>
    <cellStyle name="Vejica 2 2 2 2 2 4 2 2 4 3" xfId="11894"/>
    <cellStyle name="Vejica 2 2 2 2 2 4 2 2 4 3 2" xfId="26052"/>
    <cellStyle name="Vejica 2 2 2 2 2 4 2 2 4 4" xfId="16152"/>
    <cellStyle name="Vejica 2 2 2 2 2 4 2 2 5" xfId="2034"/>
    <cellStyle name="Vejica 2 2 2 2 2 4 2 2 5 2" xfId="18976"/>
    <cellStyle name="Vejica 2 2 2 2 2 4 2 2 6" xfId="6260"/>
    <cellStyle name="Vejica 2 2 2 2 2 4 2 2 6 2" xfId="20418"/>
    <cellStyle name="Vejica 2 2 2 2 2 4 2 2 7" xfId="10486"/>
    <cellStyle name="Vejica 2 2 2 2 2 4 2 2 7 2" xfId="24644"/>
    <cellStyle name="Vejica 2 2 2 2 2 4 2 2 8" xfId="14744"/>
    <cellStyle name="Vejica 2 2 2 2 2 4 2 3" xfId="941"/>
    <cellStyle name="Vejica 2 2 2 2 2 4 2 3 2" xfId="5202"/>
    <cellStyle name="Vejica 2 2 2 2 2 4 2 3 2 2" xfId="9428"/>
    <cellStyle name="Vejica 2 2 2 2 2 4 2 3 2 2 2" xfId="23586"/>
    <cellStyle name="Vejica 2 2 2 2 2 4 2 3 2 3" xfId="13654"/>
    <cellStyle name="Vejica 2 2 2 2 2 4 2 3 2 3 2" xfId="27812"/>
    <cellStyle name="Vejica 2 2 2 2 2 4 2 3 2 4" xfId="17912"/>
    <cellStyle name="Vejica 2 2 2 2 2 4 2 3 3" xfId="3794"/>
    <cellStyle name="Vejica 2 2 2 2 2 4 2 3 3 2" xfId="8020"/>
    <cellStyle name="Vejica 2 2 2 2 2 4 2 3 3 2 2" xfId="22178"/>
    <cellStyle name="Vejica 2 2 2 2 2 4 2 3 3 3" xfId="12246"/>
    <cellStyle name="Vejica 2 2 2 2 2 4 2 3 3 3 2" xfId="26404"/>
    <cellStyle name="Vejica 2 2 2 2 2 4 2 3 3 4" xfId="16504"/>
    <cellStyle name="Vejica 2 2 2 2 2 4 2 3 4" xfId="2386"/>
    <cellStyle name="Vejica 2 2 2 2 2 4 2 3 4 2" xfId="19328"/>
    <cellStyle name="Vejica 2 2 2 2 2 4 2 3 5" xfId="6612"/>
    <cellStyle name="Vejica 2 2 2 2 2 4 2 3 5 2" xfId="20770"/>
    <cellStyle name="Vejica 2 2 2 2 2 4 2 3 6" xfId="10838"/>
    <cellStyle name="Vejica 2 2 2 2 2 4 2 3 6 2" xfId="24996"/>
    <cellStyle name="Vejica 2 2 2 2 2 4 2 3 7" xfId="15096"/>
    <cellStyle name="Vejica 2 2 2 2 2 4 2 4" xfId="4498"/>
    <cellStyle name="Vejica 2 2 2 2 2 4 2 4 2" xfId="8724"/>
    <cellStyle name="Vejica 2 2 2 2 2 4 2 4 2 2" xfId="22882"/>
    <cellStyle name="Vejica 2 2 2 2 2 4 2 4 3" xfId="12950"/>
    <cellStyle name="Vejica 2 2 2 2 2 4 2 4 3 2" xfId="27108"/>
    <cellStyle name="Vejica 2 2 2 2 2 4 2 4 4" xfId="17208"/>
    <cellStyle name="Vejica 2 2 2 2 2 4 2 5" xfId="3090"/>
    <cellStyle name="Vejica 2 2 2 2 2 4 2 5 2" xfId="7316"/>
    <cellStyle name="Vejica 2 2 2 2 2 4 2 5 2 2" xfId="21474"/>
    <cellStyle name="Vejica 2 2 2 2 2 4 2 5 3" xfId="11542"/>
    <cellStyle name="Vejica 2 2 2 2 2 4 2 5 3 2" xfId="25700"/>
    <cellStyle name="Vejica 2 2 2 2 2 4 2 5 4" xfId="15800"/>
    <cellStyle name="Vejica 2 2 2 2 2 4 2 6" xfId="1682"/>
    <cellStyle name="Vejica 2 2 2 2 2 4 2 6 2" xfId="18624"/>
    <cellStyle name="Vejica 2 2 2 2 2 4 2 7" xfId="5908"/>
    <cellStyle name="Vejica 2 2 2 2 2 4 2 7 2" xfId="20066"/>
    <cellStyle name="Vejica 2 2 2 2 2 4 2 8" xfId="10134"/>
    <cellStyle name="Vejica 2 2 2 2 2 4 2 8 2" xfId="24292"/>
    <cellStyle name="Vejica 2 2 2 2 2 4 2 9" xfId="14392"/>
    <cellStyle name="Vejica 2 2 2 2 2 4 3" xfId="461"/>
    <cellStyle name="Vejica 2 2 2 2 2 4 3 2" xfId="1165"/>
    <cellStyle name="Vejica 2 2 2 2 2 4 3 2 2" xfId="5426"/>
    <cellStyle name="Vejica 2 2 2 2 2 4 3 2 2 2" xfId="9652"/>
    <cellStyle name="Vejica 2 2 2 2 2 4 3 2 2 2 2" xfId="23810"/>
    <cellStyle name="Vejica 2 2 2 2 2 4 3 2 2 3" xfId="13878"/>
    <cellStyle name="Vejica 2 2 2 2 2 4 3 2 2 3 2" xfId="28036"/>
    <cellStyle name="Vejica 2 2 2 2 2 4 3 2 2 4" xfId="18136"/>
    <cellStyle name="Vejica 2 2 2 2 2 4 3 2 3" xfId="4018"/>
    <cellStyle name="Vejica 2 2 2 2 2 4 3 2 3 2" xfId="8244"/>
    <cellStyle name="Vejica 2 2 2 2 2 4 3 2 3 2 2" xfId="22402"/>
    <cellStyle name="Vejica 2 2 2 2 2 4 3 2 3 3" xfId="12470"/>
    <cellStyle name="Vejica 2 2 2 2 2 4 3 2 3 3 2" xfId="26628"/>
    <cellStyle name="Vejica 2 2 2 2 2 4 3 2 3 4" xfId="16728"/>
    <cellStyle name="Vejica 2 2 2 2 2 4 3 2 4" xfId="2610"/>
    <cellStyle name="Vejica 2 2 2 2 2 4 3 2 4 2" xfId="19552"/>
    <cellStyle name="Vejica 2 2 2 2 2 4 3 2 5" xfId="6836"/>
    <cellStyle name="Vejica 2 2 2 2 2 4 3 2 5 2" xfId="20994"/>
    <cellStyle name="Vejica 2 2 2 2 2 4 3 2 6" xfId="11062"/>
    <cellStyle name="Vejica 2 2 2 2 2 4 3 2 6 2" xfId="25220"/>
    <cellStyle name="Vejica 2 2 2 2 2 4 3 2 7" xfId="15320"/>
    <cellStyle name="Vejica 2 2 2 2 2 4 3 3" xfId="4722"/>
    <cellStyle name="Vejica 2 2 2 2 2 4 3 3 2" xfId="8948"/>
    <cellStyle name="Vejica 2 2 2 2 2 4 3 3 2 2" xfId="23106"/>
    <cellStyle name="Vejica 2 2 2 2 2 4 3 3 3" xfId="13174"/>
    <cellStyle name="Vejica 2 2 2 2 2 4 3 3 3 2" xfId="27332"/>
    <cellStyle name="Vejica 2 2 2 2 2 4 3 3 4" xfId="17432"/>
    <cellStyle name="Vejica 2 2 2 2 2 4 3 4" xfId="3314"/>
    <cellStyle name="Vejica 2 2 2 2 2 4 3 4 2" xfId="7540"/>
    <cellStyle name="Vejica 2 2 2 2 2 4 3 4 2 2" xfId="21698"/>
    <cellStyle name="Vejica 2 2 2 2 2 4 3 4 3" xfId="11766"/>
    <cellStyle name="Vejica 2 2 2 2 2 4 3 4 3 2" xfId="25924"/>
    <cellStyle name="Vejica 2 2 2 2 2 4 3 4 4" xfId="16024"/>
    <cellStyle name="Vejica 2 2 2 2 2 4 3 5" xfId="1906"/>
    <cellStyle name="Vejica 2 2 2 2 2 4 3 5 2" xfId="18848"/>
    <cellStyle name="Vejica 2 2 2 2 2 4 3 6" xfId="6132"/>
    <cellStyle name="Vejica 2 2 2 2 2 4 3 6 2" xfId="20290"/>
    <cellStyle name="Vejica 2 2 2 2 2 4 3 7" xfId="10358"/>
    <cellStyle name="Vejica 2 2 2 2 2 4 3 7 2" xfId="24516"/>
    <cellStyle name="Vejica 2 2 2 2 2 4 3 8" xfId="14616"/>
    <cellStyle name="Vejica 2 2 2 2 2 4 4" xfId="813"/>
    <cellStyle name="Vejica 2 2 2 2 2 4 4 2" xfId="5074"/>
    <cellStyle name="Vejica 2 2 2 2 2 4 4 2 2" xfId="9300"/>
    <cellStyle name="Vejica 2 2 2 2 2 4 4 2 2 2" xfId="23458"/>
    <cellStyle name="Vejica 2 2 2 2 2 4 4 2 3" xfId="13526"/>
    <cellStyle name="Vejica 2 2 2 2 2 4 4 2 3 2" xfId="27684"/>
    <cellStyle name="Vejica 2 2 2 2 2 4 4 2 4" xfId="17784"/>
    <cellStyle name="Vejica 2 2 2 2 2 4 4 3" xfId="3666"/>
    <cellStyle name="Vejica 2 2 2 2 2 4 4 3 2" xfId="7892"/>
    <cellStyle name="Vejica 2 2 2 2 2 4 4 3 2 2" xfId="22050"/>
    <cellStyle name="Vejica 2 2 2 2 2 4 4 3 3" xfId="12118"/>
    <cellStyle name="Vejica 2 2 2 2 2 4 4 3 3 2" xfId="26276"/>
    <cellStyle name="Vejica 2 2 2 2 2 4 4 3 4" xfId="16376"/>
    <cellStyle name="Vejica 2 2 2 2 2 4 4 4" xfId="2258"/>
    <cellStyle name="Vejica 2 2 2 2 2 4 4 4 2" xfId="19200"/>
    <cellStyle name="Vejica 2 2 2 2 2 4 4 5" xfId="6484"/>
    <cellStyle name="Vejica 2 2 2 2 2 4 4 5 2" xfId="20642"/>
    <cellStyle name="Vejica 2 2 2 2 2 4 4 6" xfId="10710"/>
    <cellStyle name="Vejica 2 2 2 2 2 4 4 6 2" xfId="24868"/>
    <cellStyle name="Vejica 2 2 2 2 2 4 4 7" xfId="14968"/>
    <cellStyle name="Vejica 2 2 2 2 2 4 5" xfId="4338"/>
    <cellStyle name="Vejica 2 2 2 2 2 4 5 2" xfId="8564"/>
    <cellStyle name="Vejica 2 2 2 2 2 4 5 2 2" xfId="22722"/>
    <cellStyle name="Vejica 2 2 2 2 2 4 5 3" xfId="12790"/>
    <cellStyle name="Vejica 2 2 2 2 2 4 5 3 2" xfId="26948"/>
    <cellStyle name="Vejica 2 2 2 2 2 4 5 4" xfId="17048"/>
    <cellStyle name="Vejica 2 2 2 2 2 4 6" xfId="2930"/>
    <cellStyle name="Vejica 2 2 2 2 2 4 6 2" xfId="7156"/>
    <cellStyle name="Vejica 2 2 2 2 2 4 6 2 2" xfId="21314"/>
    <cellStyle name="Vejica 2 2 2 2 2 4 6 3" xfId="11382"/>
    <cellStyle name="Vejica 2 2 2 2 2 4 6 3 2" xfId="25540"/>
    <cellStyle name="Vejica 2 2 2 2 2 4 6 4" xfId="15640"/>
    <cellStyle name="Vejica 2 2 2 2 2 4 7" xfId="1554"/>
    <cellStyle name="Vejica 2 2 2 2 2 4 7 2" xfId="18496"/>
    <cellStyle name="Vejica 2 2 2 2 2 4 8" xfId="5780"/>
    <cellStyle name="Vejica 2 2 2 2 2 4 8 2" xfId="19938"/>
    <cellStyle name="Vejica 2 2 2 2 2 4 9" xfId="10006"/>
    <cellStyle name="Vejica 2 2 2 2 2 4 9 2" xfId="24164"/>
    <cellStyle name="Vejica 2 2 2 2 2 5" xfId="173"/>
    <cellStyle name="Vejica 2 2 2 2 2 5 2" xfId="558"/>
    <cellStyle name="Vejica 2 2 2 2 2 5 2 2" xfId="1262"/>
    <cellStyle name="Vejica 2 2 2 2 2 5 2 2 2" xfId="5523"/>
    <cellStyle name="Vejica 2 2 2 2 2 5 2 2 2 2" xfId="9749"/>
    <cellStyle name="Vejica 2 2 2 2 2 5 2 2 2 2 2" xfId="23907"/>
    <cellStyle name="Vejica 2 2 2 2 2 5 2 2 2 3" xfId="13975"/>
    <cellStyle name="Vejica 2 2 2 2 2 5 2 2 2 3 2" xfId="28133"/>
    <cellStyle name="Vejica 2 2 2 2 2 5 2 2 2 4" xfId="18233"/>
    <cellStyle name="Vejica 2 2 2 2 2 5 2 2 3" xfId="4115"/>
    <cellStyle name="Vejica 2 2 2 2 2 5 2 2 3 2" xfId="8341"/>
    <cellStyle name="Vejica 2 2 2 2 2 5 2 2 3 2 2" xfId="22499"/>
    <cellStyle name="Vejica 2 2 2 2 2 5 2 2 3 3" xfId="12567"/>
    <cellStyle name="Vejica 2 2 2 2 2 5 2 2 3 3 2" xfId="26725"/>
    <cellStyle name="Vejica 2 2 2 2 2 5 2 2 3 4" xfId="16825"/>
    <cellStyle name="Vejica 2 2 2 2 2 5 2 2 4" xfId="2707"/>
    <cellStyle name="Vejica 2 2 2 2 2 5 2 2 4 2" xfId="19649"/>
    <cellStyle name="Vejica 2 2 2 2 2 5 2 2 5" xfId="6933"/>
    <cellStyle name="Vejica 2 2 2 2 2 5 2 2 5 2" xfId="21091"/>
    <cellStyle name="Vejica 2 2 2 2 2 5 2 2 6" xfId="11159"/>
    <cellStyle name="Vejica 2 2 2 2 2 5 2 2 6 2" xfId="25317"/>
    <cellStyle name="Vejica 2 2 2 2 2 5 2 2 7" xfId="15417"/>
    <cellStyle name="Vejica 2 2 2 2 2 5 2 3" xfId="4819"/>
    <cellStyle name="Vejica 2 2 2 2 2 5 2 3 2" xfId="9045"/>
    <cellStyle name="Vejica 2 2 2 2 2 5 2 3 2 2" xfId="23203"/>
    <cellStyle name="Vejica 2 2 2 2 2 5 2 3 3" xfId="13271"/>
    <cellStyle name="Vejica 2 2 2 2 2 5 2 3 3 2" xfId="27429"/>
    <cellStyle name="Vejica 2 2 2 2 2 5 2 3 4" xfId="17529"/>
    <cellStyle name="Vejica 2 2 2 2 2 5 2 4" xfId="3411"/>
    <cellStyle name="Vejica 2 2 2 2 2 5 2 4 2" xfId="7637"/>
    <cellStyle name="Vejica 2 2 2 2 2 5 2 4 2 2" xfId="21795"/>
    <cellStyle name="Vejica 2 2 2 2 2 5 2 4 3" xfId="11863"/>
    <cellStyle name="Vejica 2 2 2 2 2 5 2 4 3 2" xfId="26021"/>
    <cellStyle name="Vejica 2 2 2 2 2 5 2 4 4" xfId="16121"/>
    <cellStyle name="Vejica 2 2 2 2 2 5 2 5" xfId="2003"/>
    <cellStyle name="Vejica 2 2 2 2 2 5 2 5 2" xfId="18945"/>
    <cellStyle name="Vejica 2 2 2 2 2 5 2 6" xfId="6229"/>
    <cellStyle name="Vejica 2 2 2 2 2 5 2 6 2" xfId="20387"/>
    <cellStyle name="Vejica 2 2 2 2 2 5 2 7" xfId="10455"/>
    <cellStyle name="Vejica 2 2 2 2 2 5 2 7 2" xfId="24613"/>
    <cellStyle name="Vejica 2 2 2 2 2 5 2 8" xfId="14713"/>
    <cellStyle name="Vejica 2 2 2 2 2 5 3" xfId="910"/>
    <cellStyle name="Vejica 2 2 2 2 2 5 3 2" xfId="5171"/>
    <cellStyle name="Vejica 2 2 2 2 2 5 3 2 2" xfId="9397"/>
    <cellStyle name="Vejica 2 2 2 2 2 5 3 2 2 2" xfId="23555"/>
    <cellStyle name="Vejica 2 2 2 2 2 5 3 2 3" xfId="13623"/>
    <cellStyle name="Vejica 2 2 2 2 2 5 3 2 3 2" xfId="27781"/>
    <cellStyle name="Vejica 2 2 2 2 2 5 3 2 4" xfId="17881"/>
    <cellStyle name="Vejica 2 2 2 2 2 5 3 3" xfId="3763"/>
    <cellStyle name="Vejica 2 2 2 2 2 5 3 3 2" xfId="7989"/>
    <cellStyle name="Vejica 2 2 2 2 2 5 3 3 2 2" xfId="22147"/>
    <cellStyle name="Vejica 2 2 2 2 2 5 3 3 3" xfId="12215"/>
    <cellStyle name="Vejica 2 2 2 2 2 5 3 3 3 2" xfId="26373"/>
    <cellStyle name="Vejica 2 2 2 2 2 5 3 3 4" xfId="16473"/>
    <cellStyle name="Vejica 2 2 2 2 2 5 3 4" xfId="2355"/>
    <cellStyle name="Vejica 2 2 2 2 2 5 3 4 2" xfId="19297"/>
    <cellStyle name="Vejica 2 2 2 2 2 5 3 5" xfId="6581"/>
    <cellStyle name="Vejica 2 2 2 2 2 5 3 5 2" xfId="20739"/>
    <cellStyle name="Vejica 2 2 2 2 2 5 3 6" xfId="10807"/>
    <cellStyle name="Vejica 2 2 2 2 2 5 3 6 2" xfId="24965"/>
    <cellStyle name="Vejica 2 2 2 2 2 5 3 7" xfId="15065"/>
    <cellStyle name="Vejica 2 2 2 2 2 5 4" xfId="4435"/>
    <cellStyle name="Vejica 2 2 2 2 2 5 4 2" xfId="8661"/>
    <cellStyle name="Vejica 2 2 2 2 2 5 4 2 2" xfId="22819"/>
    <cellStyle name="Vejica 2 2 2 2 2 5 4 3" xfId="12887"/>
    <cellStyle name="Vejica 2 2 2 2 2 5 4 3 2" xfId="27045"/>
    <cellStyle name="Vejica 2 2 2 2 2 5 4 4" xfId="17145"/>
    <cellStyle name="Vejica 2 2 2 2 2 5 5" xfId="3027"/>
    <cellStyle name="Vejica 2 2 2 2 2 5 5 2" xfId="7253"/>
    <cellStyle name="Vejica 2 2 2 2 2 5 5 2 2" xfId="21411"/>
    <cellStyle name="Vejica 2 2 2 2 2 5 5 3" xfId="11479"/>
    <cellStyle name="Vejica 2 2 2 2 2 5 5 3 2" xfId="25637"/>
    <cellStyle name="Vejica 2 2 2 2 2 5 5 4" xfId="15737"/>
    <cellStyle name="Vejica 2 2 2 2 2 5 6" xfId="1619"/>
    <cellStyle name="Vejica 2 2 2 2 2 5 6 2" xfId="18561"/>
    <cellStyle name="Vejica 2 2 2 2 2 5 7" xfId="5845"/>
    <cellStyle name="Vejica 2 2 2 2 2 5 7 2" xfId="20003"/>
    <cellStyle name="Vejica 2 2 2 2 2 5 8" xfId="10071"/>
    <cellStyle name="Vejica 2 2 2 2 2 5 8 2" xfId="24229"/>
    <cellStyle name="Vejica 2 2 2 2 2 5 9" xfId="14329"/>
    <cellStyle name="Vejica 2 2 2 2 2 6" xfId="205"/>
    <cellStyle name="Vejica 2 2 2 2 2 6 2" xfId="430"/>
    <cellStyle name="Vejica 2 2 2 2 2 6 2 2" xfId="1134"/>
    <cellStyle name="Vejica 2 2 2 2 2 6 2 2 2" xfId="5395"/>
    <cellStyle name="Vejica 2 2 2 2 2 6 2 2 2 2" xfId="9621"/>
    <cellStyle name="Vejica 2 2 2 2 2 6 2 2 2 2 2" xfId="23779"/>
    <cellStyle name="Vejica 2 2 2 2 2 6 2 2 2 3" xfId="13847"/>
    <cellStyle name="Vejica 2 2 2 2 2 6 2 2 2 3 2" xfId="28005"/>
    <cellStyle name="Vejica 2 2 2 2 2 6 2 2 2 4" xfId="18105"/>
    <cellStyle name="Vejica 2 2 2 2 2 6 2 2 3" xfId="3987"/>
    <cellStyle name="Vejica 2 2 2 2 2 6 2 2 3 2" xfId="8213"/>
    <cellStyle name="Vejica 2 2 2 2 2 6 2 2 3 2 2" xfId="22371"/>
    <cellStyle name="Vejica 2 2 2 2 2 6 2 2 3 3" xfId="12439"/>
    <cellStyle name="Vejica 2 2 2 2 2 6 2 2 3 3 2" xfId="26597"/>
    <cellStyle name="Vejica 2 2 2 2 2 6 2 2 3 4" xfId="16697"/>
    <cellStyle name="Vejica 2 2 2 2 2 6 2 2 4" xfId="2579"/>
    <cellStyle name="Vejica 2 2 2 2 2 6 2 2 4 2" xfId="19521"/>
    <cellStyle name="Vejica 2 2 2 2 2 6 2 2 5" xfId="6805"/>
    <cellStyle name="Vejica 2 2 2 2 2 6 2 2 5 2" xfId="20963"/>
    <cellStyle name="Vejica 2 2 2 2 2 6 2 2 6" xfId="11031"/>
    <cellStyle name="Vejica 2 2 2 2 2 6 2 2 6 2" xfId="25189"/>
    <cellStyle name="Vejica 2 2 2 2 2 6 2 2 7" xfId="15289"/>
    <cellStyle name="Vejica 2 2 2 2 2 6 2 3" xfId="4691"/>
    <cellStyle name="Vejica 2 2 2 2 2 6 2 3 2" xfId="8917"/>
    <cellStyle name="Vejica 2 2 2 2 2 6 2 3 2 2" xfId="23075"/>
    <cellStyle name="Vejica 2 2 2 2 2 6 2 3 3" xfId="13143"/>
    <cellStyle name="Vejica 2 2 2 2 2 6 2 3 3 2" xfId="27301"/>
    <cellStyle name="Vejica 2 2 2 2 2 6 2 3 4" xfId="17401"/>
    <cellStyle name="Vejica 2 2 2 2 2 6 2 4" xfId="3283"/>
    <cellStyle name="Vejica 2 2 2 2 2 6 2 4 2" xfId="7509"/>
    <cellStyle name="Vejica 2 2 2 2 2 6 2 4 2 2" xfId="21667"/>
    <cellStyle name="Vejica 2 2 2 2 2 6 2 4 3" xfId="11735"/>
    <cellStyle name="Vejica 2 2 2 2 2 6 2 4 3 2" xfId="25893"/>
    <cellStyle name="Vejica 2 2 2 2 2 6 2 4 4" xfId="15993"/>
    <cellStyle name="Vejica 2 2 2 2 2 6 2 5" xfId="1875"/>
    <cellStyle name="Vejica 2 2 2 2 2 6 2 5 2" xfId="18817"/>
    <cellStyle name="Vejica 2 2 2 2 2 6 2 6" xfId="6101"/>
    <cellStyle name="Vejica 2 2 2 2 2 6 2 6 2" xfId="20259"/>
    <cellStyle name="Vejica 2 2 2 2 2 6 2 7" xfId="10327"/>
    <cellStyle name="Vejica 2 2 2 2 2 6 2 7 2" xfId="24485"/>
    <cellStyle name="Vejica 2 2 2 2 2 6 2 8" xfId="14585"/>
    <cellStyle name="Vejica 2 2 2 2 2 6 3" xfId="782"/>
    <cellStyle name="Vejica 2 2 2 2 2 6 3 2" xfId="5043"/>
    <cellStyle name="Vejica 2 2 2 2 2 6 3 2 2" xfId="9269"/>
    <cellStyle name="Vejica 2 2 2 2 2 6 3 2 2 2" xfId="23427"/>
    <cellStyle name="Vejica 2 2 2 2 2 6 3 2 3" xfId="13495"/>
    <cellStyle name="Vejica 2 2 2 2 2 6 3 2 3 2" xfId="27653"/>
    <cellStyle name="Vejica 2 2 2 2 2 6 3 2 4" xfId="17753"/>
    <cellStyle name="Vejica 2 2 2 2 2 6 3 3" xfId="3635"/>
    <cellStyle name="Vejica 2 2 2 2 2 6 3 3 2" xfId="7861"/>
    <cellStyle name="Vejica 2 2 2 2 2 6 3 3 2 2" xfId="22019"/>
    <cellStyle name="Vejica 2 2 2 2 2 6 3 3 3" xfId="12087"/>
    <cellStyle name="Vejica 2 2 2 2 2 6 3 3 3 2" xfId="26245"/>
    <cellStyle name="Vejica 2 2 2 2 2 6 3 3 4" xfId="16345"/>
    <cellStyle name="Vejica 2 2 2 2 2 6 3 4" xfId="2227"/>
    <cellStyle name="Vejica 2 2 2 2 2 6 3 4 2" xfId="19169"/>
    <cellStyle name="Vejica 2 2 2 2 2 6 3 5" xfId="6453"/>
    <cellStyle name="Vejica 2 2 2 2 2 6 3 5 2" xfId="20611"/>
    <cellStyle name="Vejica 2 2 2 2 2 6 3 6" xfId="10679"/>
    <cellStyle name="Vejica 2 2 2 2 2 6 3 6 2" xfId="24837"/>
    <cellStyle name="Vejica 2 2 2 2 2 6 3 7" xfId="14937"/>
    <cellStyle name="Vejica 2 2 2 2 2 6 4" xfId="4467"/>
    <cellStyle name="Vejica 2 2 2 2 2 6 4 2" xfId="8693"/>
    <cellStyle name="Vejica 2 2 2 2 2 6 4 2 2" xfId="22851"/>
    <cellStyle name="Vejica 2 2 2 2 2 6 4 3" xfId="12919"/>
    <cellStyle name="Vejica 2 2 2 2 2 6 4 3 2" xfId="27077"/>
    <cellStyle name="Vejica 2 2 2 2 2 6 4 4" xfId="17177"/>
    <cellStyle name="Vejica 2 2 2 2 2 6 5" xfId="3059"/>
    <cellStyle name="Vejica 2 2 2 2 2 6 5 2" xfId="7285"/>
    <cellStyle name="Vejica 2 2 2 2 2 6 5 2 2" xfId="21443"/>
    <cellStyle name="Vejica 2 2 2 2 2 6 5 3" xfId="11511"/>
    <cellStyle name="Vejica 2 2 2 2 2 6 5 3 2" xfId="25669"/>
    <cellStyle name="Vejica 2 2 2 2 2 6 5 4" xfId="15769"/>
    <cellStyle name="Vejica 2 2 2 2 2 6 6" xfId="1651"/>
    <cellStyle name="Vejica 2 2 2 2 2 6 6 2" xfId="18593"/>
    <cellStyle name="Vejica 2 2 2 2 2 6 7" xfId="5877"/>
    <cellStyle name="Vejica 2 2 2 2 2 6 7 2" xfId="20035"/>
    <cellStyle name="Vejica 2 2 2 2 2 6 8" xfId="10103"/>
    <cellStyle name="Vejica 2 2 2 2 2 6 8 2" xfId="24261"/>
    <cellStyle name="Vejica 2 2 2 2 2 6 9" xfId="14361"/>
    <cellStyle name="Vejica 2 2 2 2 2 7" xfId="326"/>
    <cellStyle name="Vejica 2 2 2 2 2 7 2" xfId="678"/>
    <cellStyle name="Vejica 2 2 2 2 2 7 2 2" xfId="1382"/>
    <cellStyle name="Vejica 2 2 2 2 2 7 2 2 2" xfId="5643"/>
    <cellStyle name="Vejica 2 2 2 2 2 7 2 2 2 2" xfId="9869"/>
    <cellStyle name="Vejica 2 2 2 2 2 7 2 2 2 2 2" xfId="24027"/>
    <cellStyle name="Vejica 2 2 2 2 2 7 2 2 2 3" xfId="14095"/>
    <cellStyle name="Vejica 2 2 2 2 2 7 2 2 2 3 2" xfId="28253"/>
    <cellStyle name="Vejica 2 2 2 2 2 7 2 2 2 4" xfId="18353"/>
    <cellStyle name="Vejica 2 2 2 2 2 7 2 2 3" xfId="4235"/>
    <cellStyle name="Vejica 2 2 2 2 2 7 2 2 3 2" xfId="8461"/>
    <cellStyle name="Vejica 2 2 2 2 2 7 2 2 3 2 2" xfId="22619"/>
    <cellStyle name="Vejica 2 2 2 2 2 7 2 2 3 3" xfId="12687"/>
    <cellStyle name="Vejica 2 2 2 2 2 7 2 2 3 3 2" xfId="26845"/>
    <cellStyle name="Vejica 2 2 2 2 2 7 2 2 3 4" xfId="16945"/>
    <cellStyle name="Vejica 2 2 2 2 2 7 2 2 4" xfId="2827"/>
    <cellStyle name="Vejica 2 2 2 2 2 7 2 2 4 2" xfId="19769"/>
    <cellStyle name="Vejica 2 2 2 2 2 7 2 2 5" xfId="7053"/>
    <cellStyle name="Vejica 2 2 2 2 2 7 2 2 5 2" xfId="21211"/>
    <cellStyle name="Vejica 2 2 2 2 2 7 2 2 6" xfId="11279"/>
    <cellStyle name="Vejica 2 2 2 2 2 7 2 2 6 2" xfId="25437"/>
    <cellStyle name="Vejica 2 2 2 2 2 7 2 2 7" xfId="15537"/>
    <cellStyle name="Vejica 2 2 2 2 2 7 2 3" xfId="4939"/>
    <cellStyle name="Vejica 2 2 2 2 2 7 2 3 2" xfId="9165"/>
    <cellStyle name="Vejica 2 2 2 2 2 7 2 3 2 2" xfId="23323"/>
    <cellStyle name="Vejica 2 2 2 2 2 7 2 3 3" xfId="13391"/>
    <cellStyle name="Vejica 2 2 2 2 2 7 2 3 3 2" xfId="27549"/>
    <cellStyle name="Vejica 2 2 2 2 2 7 2 3 4" xfId="17649"/>
    <cellStyle name="Vejica 2 2 2 2 2 7 2 4" xfId="3531"/>
    <cellStyle name="Vejica 2 2 2 2 2 7 2 4 2" xfId="7757"/>
    <cellStyle name="Vejica 2 2 2 2 2 7 2 4 2 2" xfId="21915"/>
    <cellStyle name="Vejica 2 2 2 2 2 7 2 4 3" xfId="11983"/>
    <cellStyle name="Vejica 2 2 2 2 2 7 2 4 3 2" xfId="26141"/>
    <cellStyle name="Vejica 2 2 2 2 2 7 2 4 4" xfId="16241"/>
    <cellStyle name="Vejica 2 2 2 2 2 7 2 5" xfId="2123"/>
    <cellStyle name="Vejica 2 2 2 2 2 7 2 5 2" xfId="19065"/>
    <cellStyle name="Vejica 2 2 2 2 2 7 2 6" xfId="6349"/>
    <cellStyle name="Vejica 2 2 2 2 2 7 2 6 2" xfId="20507"/>
    <cellStyle name="Vejica 2 2 2 2 2 7 2 7" xfId="10575"/>
    <cellStyle name="Vejica 2 2 2 2 2 7 2 7 2" xfId="24733"/>
    <cellStyle name="Vejica 2 2 2 2 2 7 2 8" xfId="14833"/>
    <cellStyle name="Vejica 2 2 2 2 2 7 3" xfId="1030"/>
    <cellStyle name="Vejica 2 2 2 2 2 7 3 2" xfId="5291"/>
    <cellStyle name="Vejica 2 2 2 2 2 7 3 2 2" xfId="9517"/>
    <cellStyle name="Vejica 2 2 2 2 2 7 3 2 2 2" xfId="23675"/>
    <cellStyle name="Vejica 2 2 2 2 2 7 3 2 3" xfId="13743"/>
    <cellStyle name="Vejica 2 2 2 2 2 7 3 2 3 2" xfId="27901"/>
    <cellStyle name="Vejica 2 2 2 2 2 7 3 2 4" xfId="18001"/>
    <cellStyle name="Vejica 2 2 2 2 2 7 3 3" xfId="3883"/>
    <cellStyle name="Vejica 2 2 2 2 2 7 3 3 2" xfId="8109"/>
    <cellStyle name="Vejica 2 2 2 2 2 7 3 3 2 2" xfId="22267"/>
    <cellStyle name="Vejica 2 2 2 2 2 7 3 3 3" xfId="12335"/>
    <cellStyle name="Vejica 2 2 2 2 2 7 3 3 3 2" xfId="26493"/>
    <cellStyle name="Vejica 2 2 2 2 2 7 3 3 4" xfId="16593"/>
    <cellStyle name="Vejica 2 2 2 2 2 7 3 4" xfId="2475"/>
    <cellStyle name="Vejica 2 2 2 2 2 7 3 4 2" xfId="19417"/>
    <cellStyle name="Vejica 2 2 2 2 2 7 3 5" xfId="6701"/>
    <cellStyle name="Vejica 2 2 2 2 2 7 3 5 2" xfId="20859"/>
    <cellStyle name="Vejica 2 2 2 2 2 7 3 6" xfId="10927"/>
    <cellStyle name="Vejica 2 2 2 2 2 7 3 6 2" xfId="25085"/>
    <cellStyle name="Vejica 2 2 2 2 2 7 3 7" xfId="15185"/>
    <cellStyle name="Vejica 2 2 2 2 2 7 4" xfId="4587"/>
    <cellStyle name="Vejica 2 2 2 2 2 7 4 2" xfId="8813"/>
    <cellStyle name="Vejica 2 2 2 2 2 7 4 2 2" xfId="22971"/>
    <cellStyle name="Vejica 2 2 2 2 2 7 4 3" xfId="13039"/>
    <cellStyle name="Vejica 2 2 2 2 2 7 4 3 2" xfId="27197"/>
    <cellStyle name="Vejica 2 2 2 2 2 7 4 4" xfId="17297"/>
    <cellStyle name="Vejica 2 2 2 2 2 7 5" xfId="3179"/>
    <cellStyle name="Vejica 2 2 2 2 2 7 5 2" xfId="7405"/>
    <cellStyle name="Vejica 2 2 2 2 2 7 5 2 2" xfId="21563"/>
    <cellStyle name="Vejica 2 2 2 2 2 7 5 3" xfId="11631"/>
    <cellStyle name="Vejica 2 2 2 2 2 7 5 3 2" xfId="25789"/>
    <cellStyle name="Vejica 2 2 2 2 2 7 5 4" xfId="15889"/>
    <cellStyle name="Vejica 2 2 2 2 2 7 6" xfId="1771"/>
    <cellStyle name="Vejica 2 2 2 2 2 7 6 2" xfId="18713"/>
    <cellStyle name="Vejica 2 2 2 2 2 7 7" xfId="5997"/>
    <cellStyle name="Vejica 2 2 2 2 2 7 7 2" xfId="20155"/>
    <cellStyle name="Vejica 2 2 2 2 2 7 8" xfId="10223"/>
    <cellStyle name="Vejica 2 2 2 2 2 7 8 2" xfId="24381"/>
    <cellStyle name="Vejica 2 2 2 2 2 7 9" xfId="14481"/>
    <cellStyle name="Vejica 2 2 2 2 2 8" xfId="398"/>
    <cellStyle name="Vejica 2 2 2 2 2 8 2" xfId="1102"/>
    <cellStyle name="Vejica 2 2 2 2 2 8 2 2" xfId="5363"/>
    <cellStyle name="Vejica 2 2 2 2 2 8 2 2 2" xfId="9589"/>
    <cellStyle name="Vejica 2 2 2 2 2 8 2 2 2 2" xfId="23747"/>
    <cellStyle name="Vejica 2 2 2 2 2 8 2 2 3" xfId="13815"/>
    <cellStyle name="Vejica 2 2 2 2 2 8 2 2 3 2" xfId="27973"/>
    <cellStyle name="Vejica 2 2 2 2 2 8 2 2 4" xfId="18073"/>
    <cellStyle name="Vejica 2 2 2 2 2 8 2 3" xfId="3955"/>
    <cellStyle name="Vejica 2 2 2 2 2 8 2 3 2" xfId="8181"/>
    <cellStyle name="Vejica 2 2 2 2 2 8 2 3 2 2" xfId="22339"/>
    <cellStyle name="Vejica 2 2 2 2 2 8 2 3 3" xfId="12407"/>
    <cellStyle name="Vejica 2 2 2 2 2 8 2 3 3 2" xfId="26565"/>
    <cellStyle name="Vejica 2 2 2 2 2 8 2 3 4" xfId="16665"/>
    <cellStyle name="Vejica 2 2 2 2 2 8 2 4" xfId="2547"/>
    <cellStyle name="Vejica 2 2 2 2 2 8 2 4 2" xfId="19489"/>
    <cellStyle name="Vejica 2 2 2 2 2 8 2 5" xfId="6773"/>
    <cellStyle name="Vejica 2 2 2 2 2 8 2 5 2" xfId="20931"/>
    <cellStyle name="Vejica 2 2 2 2 2 8 2 6" xfId="10999"/>
    <cellStyle name="Vejica 2 2 2 2 2 8 2 6 2" xfId="25157"/>
    <cellStyle name="Vejica 2 2 2 2 2 8 2 7" xfId="15257"/>
    <cellStyle name="Vejica 2 2 2 2 2 8 3" xfId="4659"/>
    <cellStyle name="Vejica 2 2 2 2 2 8 3 2" xfId="8885"/>
    <cellStyle name="Vejica 2 2 2 2 2 8 3 2 2" xfId="23043"/>
    <cellStyle name="Vejica 2 2 2 2 2 8 3 3" xfId="13111"/>
    <cellStyle name="Vejica 2 2 2 2 2 8 3 3 2" xfId="27269"/>
    <cellStyle name="Vejica 2 2 2 2 2 8 3 4" xfId="17369"/>
    <cellStyle name="Vejica 2 2 2 2 2 8 4" xfId="3251"/>
    <cellStyle name="Vejica 2 2 2 2 2 8 4 2" xfId="7477"/>
    <cellStyle name="Vejica 2 2 2 2 2 8 4 2 2" xfId="21635"/>
    <cellStyle name="Vejica 2 2 2 2 2 8 4 3" xfId="11703"/>
    <cellStyle name="Vejica 2 2 2 2 2 8 4 3 2" xfId="25861"/>
    <cellStyle name="Vejica 2 2 2 2 2 8 4 4" xfId="15961"/>
    <cellStyle name="Vejica 2 2 2 2 2 8 5" xfId="1843"/>
    <cellStyle name="Vejica 2 2 2 2 2 8 5 2" xfId="18785"/>
    <cellStyle name="Vejica 2 2 2 2 2 8 6" xfId="6069"/>
    <cellStyle name="Vejica 2 2 2 2 2 8 6 2" xfId="20227"/>
    <cellStyle name="Vejica 2 2 2 2 2 8 7" xfId="10295"/>
    <cellStyle name="Vejica 2 2 2 2 2 8 7 2" xfId="24453"/>
    <cellStyle name="Vejica 2 2 2 2 2 8 8" xfId="14553"/>
    <cellStyle name="Vejica 2 2 2 2 2 9" xfId="750"/>
    <cellStyle name="Vejica 2 2 2 2 2 9 2" xfId="5011"/>
    <cellStyle name="Vejica 2 2 2 2 2 9 2 2" xfId="9237"/>
    <cellStyle name="Vejica 2 2 2 2 2 9 2 2 2" xfId="23395"/>
    <cellStyle name="Vejica 2 2 2 2 2 9 2 3" xfId="13463"/>
    <cellStyle name="Vejica 2 2 2 2 2 9 2 3 2" xfId="27621"/>
    <cellStyle name="Vejica 2 2 2 2 2 9 2 4" xfId="17721"/>
    <cellStyle name="Vejica 2 2 2 2 2 9 3" xfId="3603"/>
    <cellStyle name="Vejica 2 2 2 2 2 9 3 2" xfId="7829"/>
    <cellStyle name="Vejica 2 2 2 2 2 9 3 2 2" xfId="21987"/>
    <cellStyle name="Vejica 2 2 2 2 2 9 3 3" xfId="12055"/>
    <cellStyle name="Vejica 2 2 2 2 2 9 3 3 2" xfId="26213"/>
    <cellStyle name="Vejica 2 2 2 2 2 9 3 4" xfId="16313"/>
    <cellStyle name="Vejica 2 2 2 2 2 9 4" xfId="2195"/>
    <cellStyle name="Vejica 2 2 2 2 2 9 4 2" xfId="19137"/>
    <cellStyle name="Vejica 2 2 2 2 2 9 5" xfId="6421"/>
    <cellStyle name="Vejica 2 2 2 2 2 9 5 2" xfId="20579"/>
    <cellStyle name="Vejica 2 2 2 2 2 9 6" xfId="10647"/>
    <cellStyle name="Vejica 2 2 2 2 2 9 6 2" xfId="24805"/>
    <cellStyle name="Vejica 2 2 2 2 2 9 7" xfId="14905"/>
    <cellStyle name="Vejica 2 2 2 2 3" xfId="92"/>
    <cellStyle name="Vejica 2 2 2 2 3 10" xfId="9958"/>
    <cellStyle name="Vejica 2 2 2 2 3 10 2" xfId="24116"/>
    <cellStyle name="Vejica 2 2 2 2 3 11" xfId="14216"/>
    <cellStyle name="Vejica 2 2 2 2 3 2" xfId="252"/>
    <cellStyle name="Vejica 2 2 2 2 3 2 2" xfId="605"/>
    <cellStyle name="Vejica 2 2 2 2 3 2 2 2" xfId="1309"/>
    <cellStyle name="Vejica 2 2 2 2 3 2 2 2 2" xfId="5570"/>
    <cellStyle name="Vejica 2 2 2 2 3 2 2 2 2 2" xfId="9796"/>
    <cellStyle name="Vejica 2 2 2 2 3 2 2 2 2 2 2" xfId="23954"/>
    <cellStyle name="Vejica 2 2 2 2 3 2 2 2 2 3" xfId="14022"/>
    <cellStyle name="Vejica 2 2 2 2 3 2 2 2 2 3 2" xfId="28180"/>
    <cellStyle name="Vejica 2 2 2 2 3 2 2 2 2 4" xfId="18280"/>
    <cellStyle name="Vejica 2 2 2 2 3 2 2 2 3" xfId="4162"/>
    <cellStyle name="Vejica 2 2 2 2 3 2 2 2 3 2" xfId="8388"/>
    <cellStyle name="Vejica 2 2 2 2 3 2 2 2 3 2 2" xfId="22546"/>
    <cellStyle name="Vejica 2 2 2 2 3 2 2 2 3 3" xfId="12614"/>
    <cellStyle name="Vejica 2 2 2 2 3 2 2 2 3 3 2" xfId="26772"/>
    <cellStyle name="Vejica 2 2 2 2 3 2 2 2 3 4" xfId="16872"/>
    <cellStyle name="Vejica 2 2 2 2 3 2 2 2 4" xfId="2754"/>
    <cellStyle name="Vejica 2 2 2 2 3 2 2 2 4 2" xfId="19696"/>
    <cellStyle name="Vejica 2 2 2 2 3 2 2 2 5" xfId="6980"/>
    <cellStyle name="Vejica 2 2 2 2 3 2 2 2 5 2" xfId="21138"/>
    <cellStyle name="Vejica 2 2 2 2 3 2 2 2 6" xfId="11206"/>
    <cellStyle name="Vejica 2 2 2 2 3 2 2 2 6 2" xfId="25364"/>
    <cellStyle name="Vejica 2 2 2 2 3 2 2 2 7" xfId="15464"/>
    <cellStyle name="Vejica 2 2 2 2 3 2 2 3" xfId="4866"/>
    <cellStyle name="Vejica 2 2 2 2 3 2 2 3 2" xfId="9092"/>
    <cellStyle name="Vejica 2 2 2 2 3 2 2 3 2 2" xfId="23250"/>
    <cellStyle name="Vejica 2 2 2 2 3 2 2 3 3" xfId="13318"/>
    <cellStyle name="Vejica 2 2 2 2 3 2 2 3 3 2" xfId="27476"/>
    <cellStyle name="Vejica 2 2 2 2 3 2 2 3 4" xfId="17576"/>
    <cellStyle name="Vejica 2 2 2 2 3 2 2 4" xfId="3458"/>
    <cellStyle name="Vejica 2 2 2 2 3 2 2 4 2" xfId="7684"/>
    <cellStyle name="Vejica 2 2 2 2 3 2 2 4 2 2" xfId="21842"/>
    <cellStyle name="Vejica 2 2 2 2 3 2 2 4 3" xfId="11910"/>
    <cellStyle name="Vejica 2 2 2 2 3 2 2 4 3 2" xfId="26068"/>
    <cellStyle name="Vejica 2 2 2 2 3 2 2 4 4" xfId="16168"/>
    <cellStyle name="Vejica 2 2 2 2 3 2 2 5" xfId="2050"/>
    <cellStyle name="Vejica 2 2 2 2 3 2 2 5 2" xfId="18992"/>
    <cellStyle name="Vejica 2 2 2 2 3 2 2 6" xfId="6276"/>
    <cellStyle name="Vejica 2 2 2 2 3 2 2 6 2" xfId="20434"/>
    <cellStyle name="Vejica 2 2 2 2 3 2 2 7" xfId="10502"/>
    <cellStyle name="Vejica 2 2 2 2 3 2 2 7 2" xfId="24660"/>
    <cellStyle name="Vejica 2 2 2 2 3 2 2 8" xfId="14760"/>
    <cellStyle name="Vejica 2 2 2 2 3 2 3" xfId="957"/>
    <cellStyle name="Vejica 2 2 2 2 3 2 3 2" xfId="5218"/>
    <cellStyle name="Vejica 2 2 2 2 3 2 3 2 2" xfId="9444"/>
    <cellStyle name="Vejica 2 2 2 2 3 2 3 2 2 2" xfId="23602"/>
    <cellStyle name="Vejica 2 2 2 2 3 2 3 2 3" xfId="13670"/>
    <cellStyle name="Vejica 2 2 2 2 3 2 3 2 3 2" xfId="27828"/>
    <cellStyle name="Vejica 2 2 2 2 3 2 3 2 4" xfId="17928"/>
    <cellStyle name="Vejica 2 2 2 2 3 2 3 3" xfId="3810"/>
    <cellStyle name="Vejica 2 2 2 2 3 2 3 3 2" xfId="8036"/>
    <cellStyle name="Vejica 2 2 2 2 3 2 3 3 2 2" xfId="22194"/>
    <cellStyle name="Vejica 2 2 2 2 3 2 3 3 3" xfId="12262"/>
    <cellStyle name="Vejica 2 2 2 2 3 2 3 3 3 2" xfId="26420"/>
    <cellStyle name="Vejica 2 2 2 2 3 2 3 3 4" xfId="16520"/>
    <cellStyle name="Vejica 2 2 2 2 3 2 3 4" xfId="2402"/>
    <cellStyle name="Vejica 2 2 2 2 3 2 3 4 2" xfId="19344"/>
    <cellStyle name="Vejica 2 2 2 2 3 2 3 5" xfId="6628"/>
    <cellStyle name="Vejica 2 2 2 2 3 2 3 5 2" xfId="20786"/>
    <cellStyle name="Vejica 2 2 2 2 3 2 3 6" xfId="10854"/>
    <cellStyle name="Vejica 2 2 2 2 3 2 3 6 2" xfId="25012"/>
    <cellStyle name="Vejica 2 2 2 2 3 2 3 7" xfId="15112"/>
    <cellStyle name="Vejica 2 2 2 2 3 2 4" xfId="4514"/>
    <cellStyle name="Vejica 2 2 2 2 3 2 4 2" xfId="8740"/>
    <cellStyle name="Vejica 2 2 2 2 3 2 4 2 2" xfId="22898"/>
    <cellStyle name="Vejica 2 2 2 2 3 2 4 3" xfId="12966"/>
    <cellStyle name="Vejica 2 2 2 2 3 2 4 3 2" xfId="27124"/>
    <cellStyle name="Vejica 2 2 2 2 3 2 4 4" xfId="17224"/>
    <cellStyle name="Vejica 2 2 2 2 3 2 5" xfId="3106"/>
    <cellStyle name="Vejica 2 2 2 2 3 2 5 2" xfId="7332"/>
    <cellStyle name="Vejica 2 2 2 2 3 2 5 2 2" xfId="21490"/>
    <cellStyle name="Vejica 2 2 2 2 3 2 5 3" xfId="11558"/>
    <cellStyle name="Vejica 2 2 2 2 3 2 5 3 2" xfId="25716"/>
    <cellStyle name="Vejica 2 2 2 2 3 2 5 4" xfId="15816"/>
    <cellStyle name="Vejica 2 2 2 2 3 2 6" xfId="1698"/>
    <cellStyle name="Vejica 2 2 2 2 3 2 6 2" xfId="18640"/>
    <cellStyle name="Vejica 2 2 2 2 3 2 7" xfId="5924"/>
    <cellStyle name="Vejica 2 2 2 2 3 2 7 2" xfId="20082"/>
    <cellStyle name="Vejica 2 2 2 2 3 2 8" xfId="10150"/>
    <cellStyle name="Vejica 2 2 2 2 3 2 8 2" xfId="24308"/>
    <cellStyle name="Vejica 2 2 2 2 3 2 9" xfId="14408"/>
    <cellStyle name="Vejica 2 2 2 2 3 3" xfId="337"/>
    <cellStyle name="Vejica 2 2 2 2 3 3 2" xfId="689"/>
    <cellStyle name="Vejica 2 2 2 2 3 3 2 2" xfId="1393"/>
    <cellStyle name="Vejica 2 2 2 2 3 3 2 2 2" xfId="5654"/>
    <cellStyle name="Vejica 2 2 2 2 3 3 2 2 2 2" xfId="9880"/>
    <cellStyle name="Vejica 2 2 2 2 3 3 2 2 2 2 2" xfId="24038"/>
    <cellStyle name="Vejica 2 2 2 2 3 3 2 2 2 3" xfId="14106"/>
    <cellStyle name="Vejica 2 2 2 2 3 3 2 2 2 3 2" xfId="28264"/>
    <cellStyle name="Vejica 2 2 2 2 3 3 2 2 2 4" xfId="18364"/>
    <cellStyle name="Vejica 2 2 2 2 3 3 2 2 3" xfId="4246"/>
    <cellStyle name="Vejica 2 2 2 2 3 3 2 2 3 2" xfId="8472"/>
    <cellStyle name="Vejica 2 2 2 2 3 3 2 2 3 2 2" xfId="22630"/>
    <cellStyle name="Vejica 2 2 2 2 3 3 2 2 3 3" xfId="12698"/>
    <cellStyle name="Vejica 2 2 2 2 3 3 2 2 3 3 2" xfId="26856"/>
    <cellStyle name="Vejica 2 2 2 2 3 3 2 2 3 4" xfId="16956"/>
    <cellStyle name="Vejica 2 2 2 2 3 3 2 2 4" xfId="2838"/>
    <cellStyle name="Vejica 2 2 2 2 3 3 2 2 4 2" xfId="19780"/>
    <cellStyle name="Vejica 2 2 2 2 3 3 2 2 5" xfId="7064"/>
    <cellStyle name="Vejica 2 2 2 2 3 3 2 2 5 2" xfId="21222"/>
    <cellStyle name="Vejica 2 2 2 2 3 3 2 2 6" xfId="11290"/>
    <cellStyle name="Vejica 2 2 2 2 3 3 2 2 6 2" xfId="25448"/>
    <cellStyle name="Vejica 2 2 2 2 3 3 2 2 7" xfId="15548"/>
    <cellStyle name="Vejica 2 2 2 2 3 3 2 3" xfId="4950"/>
    <cellStyle name="Vejica 2 2 2 2 3 3 2 3 2" xfId="9176"/>
    <cellStyle name="Vejica 2 2 2 2 3 3 2 3 2 2" xfId="23334"/>
    <cellStyle name="Vejica 2 2 2 2 3 3 2 3 3" xfId="13402"/>
    <cellStyle name="Vejica 2 2 2 2 3 3 2 3 3 2" xfId="27560"/>
    <cellStyle name="Vejica 2 2 2 2 3 3 2 3 4" xfId="17660"/>
    <cellStyle name="Vejica 2 2 2 2 3 3 2 4" xfId="3542"/>
    <cellStyle name="Vejica 2 2 2 2 3 3 2 4 2" xfId="7768"/>
    <cellStyle name="Vejica 2 2 2 2 3 3 2 4 2 2" xfId="21926"/>
    <cellStyle name="Vejica 2 2 2 2 3 3 2 4 3" xfId="11994"/>
    <cellStyle name="Vejica 2 2 2 2 3 3 2 4 3 2" xfId="26152"/>
    <cellStyle name="Vejica 2 2 2 2 3 3 2 4 4" xfId="16252"/>
    <cellStyle name="Vejica 2 2 2 2 3 3 2 5" xfId="2134"/>
    <cellStyle name="Vejica 2 2 2 2 3 3 2 5 2" xfId="19076"/>
    <cellStyle name="Vejica 2 2 2 2 3 3 2 6" xfId="6360"/>
    <cellStyle name="Vejica 2 2 2 2 3 3 2 6 2" xfId="20518"/>
    <cellStyle name="Vejica 2 2 2 2 3 3 2 7" xfId="10586"/>
    <cellStyle name="Vejica 2 2 2 2 3 3 2 7 2" xfId="24744"/>
    <cellStyle name="Vejica 2 2 2 2 3 3 2 8" xfId="14844"/>
    <cellStyle name="Vejica 2 2 2 2 3 3 3" xfId="1041"/>
    <cellStyle name="Vejica 2 2 2 2 3 3 3 2" xfId="5302"/>
    <cellStyle name="Vejica 2 2 2 2 3 3 3 2 2" xfId="9528"/>
    <cellStyle name="Vejica 2 2 2 2 3 3 3 2 2 2" xfId="23686"/>
    <cellStyle name="Vejica 2 2 2 2 3 3 3 2 3" xfId="13754"/>
    <cellStyle name="Vejica 2 2 2 2 3 3 3 2 3 2" xfId="27912"/>
    <cellStyle name="Vejica 2 2 2 2 3 3 3 2 4" xfId="18012"/>
    <cellStyle name="Vejica 2 2 2 2 3 3 3 3" xfId="3894"/>
    <cellStyle name="Vejica 2 2 2 2 3 3 3 3 2" xfId="8120"/>
    <cellStyle name="Vejica 2 2 2 2 3 3 3 3 2 2" xfId="22278"/>
    <cellStyle name="Vejica 2 2 2 2 3 3 3 3 3" xfId="12346"/>
    <cellStyle name="Vejica 2 2 2 2 3 3 3 3 3 2" xfId="26504"/>
    <cellStyle name="Vejica 2 2 2 2 3 3 3 3 4" xfId="16604"/>
    <cellStyle name="Vejica 2 2 2 2 3 3 3 4" xfId="2486"/>
    <cellStyle name="Vejica 2 2 2 2 3 3 3 4 2" xfId="19428"/>
    <cellStyle name="Vejica 2 2 2 2 3 3 3 5" xfId="6712"/>
    <cellStyle name="Vejica 2 2 2 2 3 3 3 5 2" xfId="20870"/>
    <cellStyle name="Vejica 2 2 2 2 3 3 3 6" xfId="10938"/>
    <cellStyle name="Vejica 2 2 2 2 3 3 3 6 2" xfId="25096"/>
    <cellStyle name="Vejica 2 2 2 2 3 3 3 7" xfId="15196"/>
    <cellStyle name="Vejica 2 2 2 2 3 3 4" xfId="4598"/>
    <cellStyle name="Vejica 2 2 2 2 3 3 4 2" xfId="8824"/>
    <cellStyle name="Vejica 2 2 2 2 3 3 4 2 2" xfId="22982"/>
    <cellStyle name="Vejica 2 2 2 2 3 3 4 3" xfId="13050"/>
    <cellStyle name="Vejica 2 2 2 2 3 3 4 3 2" xfId="27208"/>
    <cellStyle name="Vejica 2 2 2 2 3 3 4 4" xfId="17308"/>
    <cellStyle name="Vejica 2 2 2 2 3 3 5" xfId="3190"/>
    <cellStyle name="Vejica 2 2 2 2 3 3 5 2" xfId="7416"/>
    <cellStyle name="Vejica 2 2 2 2 3 3 5 2 2" xfId="21574"/>
    <cellStyle name="Vejica 2 2 2 2 3 3 5 3" xfId="11642"/>
    <cellStyle name="Vejica 2 2 2 2 3 3 5 3 2" xfId="25800"/>
    <cellStyle name="Vejica 2 2 2 2 3 3 5 4" xfId="15900"/>
    <cellStyle name="Vejica 2 2 2 2 3 3 6" xfId="1782"/>
    <cellStyle name="Vejica 2 2 2 2 3 3 6 2" xfId="18724"/>
    <cellStyle name="Vejica 2 2 2 2 3 3 7" xfId="6008"/>
    <cellStyle name="Vejica 2 2 2 2 3 3 7 2" xfId="20166"/>
    <cellStyle name="Vejica 2 2 2 2 3 3 8" xfId="10234"/>
    <cellStyle name="Vejica 2 2 2 2 3 3 8 2" xfId="24392"/>
    <cellStyle name="Vejica 2 2 2 2 3 3 9" xfId="14492"/>
    <cellStyle name="Vejica 2 2 2 2 3 4" xfId="477"/>
    <cellStyle name="Vejica 2 2 2 2 3 4 2" xfId="1181"/>
    <cellStyle name="Vejica 2 2 2 2 3 4 2 2" xfId="5442"/>
    <cellStyle name="Vejica 2 2 2 2 3 4 2 2 2" xfId="9668"/>
    <cellStyle name="Vejica 2 2 2 2 3 4 2 2 2 2" xfId="23826"/>
    <cellStyle name="Vejica 2 2 2 2 3 4 2 2 3" xfId="13894"/>
    <cellStyle name="Vejica 2 2 2 2 3 4 2 2 3 2" xfId="28052"/>
    <cellStyle name="Vejica 2 2 2 2 3 4 2 2 4" xfId="18152"/>
    <cellStyle name="Vejica 2 2 2 2 3 4 2 3" xfId="4034"/>
    <cellStyle name="Vejica 2 2 2 2 3 4 2 3 2" xfId="8260"/>
    <cellStyle name="Vejica 2 2 2 2 3 4 2 3 2 2" xfId="22418"/>
    <cellStyle name="Vejica 2 2 2 2 3 4 2 3 3" xfId="12486"/>
    <cellStyle name="Vejica 2 2 2 2 3 4 2 3 3 2" xfId="26644"/>
    <cellStyle name="Vejica 2 2 2 2 3 4 2 3 4" xfId="16744"/>
    <cellStyle name="Vejica 2 2 2 2 3 4 2 4" xfId="2626"/>
    <cellStyle name="Vejica 2 2 2 2 3 4 2 4 2" xfId="19568"/>
    <cellStyle name="Vejica 2 2 2 2 3 4 2 5" xfId="6852"/>
    <cellStyle name="Vejica 2 2 2 2 3 4 2 5 2" xfId="21010"/>
    <cellStyle name="Vejica 2 2 2 2 3 4 2 6" xfId="11078"/>
    <cellStyle name="Vejica 2 2 2 2 3 4 2 6 2" xfId="25236"/>
    <cellStyle name="Vejica 2 2 2 2 3 4 2 7" xfId="15336"/>
    <cellStyle name="Vejica 2 2 2 2 3 4 3" xfId="4738"/>
    <cellStyle name="Vejica 2 2 2 2 3 4 3 2" xfId="8964"/>
    <cellStyle name="Vejica 2 2 2 2 3 4 3 2 2" xfId="23122"/>
    <cellStyle name="Vejica 2 2 2 2 3 4 3 3" xfId="13190"/>
    <cellStyle name="Vejica 2 2 2 2 3 4 3 3 2" xfId="27348"/>
    <cellStyle name="Vejica 2 2 2 2 3 4 3 4" xfId="17448"/>
    <cellStyle name="Vejica 2 2 2 2 3 4 4" xfId="3330"/>
    <cellStyle name="Vejica 2 2 2 2 3 4 4 2" xfId="7556"/>
    <cellStyle name="Vejica 2 2 2 2 3 4 4 2 2" xfId="21714"/>
    <cellStyle name="Vejica 2 2 2 2 3 4 4 3" xfId="11782"/>
    <cellStyle name="Vejica 2 2 2 2 3 4 4 3 2" xfId="25940"/>
    <cellStyle name="Vejica 2 2 2 2 3 4 4 4" xfId="16040"/>
    <cellStyle name="Vejica 2 2 2 2 3 4 5" xfId="1922"/>
    <cellStyle name="Vejica 2 2 2 2 3 4 5 2" xfId="18864"/>
    <cellStyle name="Vejica 2 2 2 2 3 4 6" xfId="6148"/>
    <cellStyle name="Vejica 2 2 2 2 3 4 6 2" xfId="20306"/>
    <cellStyle name="Vejica 2 2 2 2 3 4 7" xfId="10374"/>
    <cellStyle name="Vejica 2 2 2 2 3 4 7 2" xfId="24532"/>
    <cellStyle name="Vejica 2 2 2 2 3 4 8" xfId="14632"/>
    <cellStyle name="Vejica 2 2 2 2 3 5" xfId="829"/>
    <cellStyle name="Vejica 2 2 2 2 3 5 2" xfId="5090"/>
    <cellStyle name="Vejica 2 2 2 2 3 5 2 2" xfId="9316"/>
    <cellStyle name="Vejica 2 2 2 2 3 5 2 2 2" xfId="23474"/>
    <cellStyle name="Vejica 2 2 2 2 3 5 2 3" xfId="13542"/>
    <cellStyle name="Vejica 2 2 2 2 3 5 2 3 2" xfId="27700"/>
    <cellStyle name="Vejica 2 2 2 2 3 5 2 4" xfId="17800"/>
    <cellStyle name="Vejica 2 2 2 2 3 5 3" xfId="3682"/>
    <cellStyle name="Vejica 2 2 2 2 3 5 3 2" xfId="7908"/>
    <cellStyle name="Vejica 2 2 2 2 3 5 3 2 2" xfId="22066"/>
    <cellStyle name="Vejica 2 2 2 2 3 5 3 3" xfId="12134"/>
    <cellStyle name="Vejica 2 2 2 2 3 5 3 3 2" xfId="26292"/>
    <cellStyle name="Vejica 2 2 2 2 3 5 3 4" xfId="16392"/>
    <cellStyle name="Vejica 2 2 2 2 3 5 4" xfId="2274"/>
    <cellStyle name="Vejica 2 2 2 2 3 5 4 2" xfId="19216"/>
    <cellStyle name="Vejica 2 2 2 2 3 5 5" xfId="6500"/>
    <cellStyle name="Vejica 2 2 2 2 3 5 5 2" xfId="20658"/>
    <cellStyle name="Vejica 2 2 2 2 3 5 6" xfId="10726"/>
    <cellStyle name="Vejica 2 2 2 2 3 5 6 2" xfId="24884"/>
    <cellStyle name="Vejica 2 2 2 2 3 5 7" xfId="14984"/>
    <cellStyle name="Vejica 2 2 2 2 3 6" xfId="4354"/>
    <cellStyle name="Vejica 2 2 2 2 3 6 2" xfId="8580"/>
    <cellStyle name="Vejica 2 2 2 2 3 6 2 2" xfId="22738"/>
    <cellStyle name="Vejica 2 2 2 2 3 6 3" xfId="12806"/>
    <cellStyle name="Vejica 2 2 2 2 3 6 3 2" xfId="26964"/>
    <cellStyle name="Vejica 2 2 2 2 3 6 4" xfId="17064"/>
    <cellStyle name="Vejica 2 2 2 2 3 7" xfId="2946"/>
    <cellStyle name="Vejica 2 2 2 2 3 7 2" xfId="7172"/>
    <cellStyle name="Vejica 2 2 2 2 3 7 2 2" xfId="21330"/>
    <cellStyle name="Vejica 2 2 2 2 3 7 3" xfId="11398"/>
    <cellStyle name="Vejica 2 2 2 2 3 7 3 2" xfId="25556"/>
    <cellStyle name="Vejica 2 2 2 2 3 7 4" xfId="15656"/>
    <cellStyle name="Vejica 2 2 2 2 3 8" xfId="1506"/>
    <cellStyle name="Vejica 2 2 2 2 3 8 2" xfId="18448"/>
    <cellStyle name="Vejica 2 2 2 2 3 9" xfId="5732"/>
    <cellStyle name="Vejica 2 2 2 2 3 9 2" xfId="19890"/>
    <cellStyle name="Vejica 2 2 2 2 4" xfId="124"/>
    <cellStyle name="Vejica 2 2 2 2 4 10" xfId="14280"/>
    <cellStyle name="Vejica 2 2 2 2 4 2" xfId="284"/>
    <cellStyle name="Vejica 2 2 2 2 4 2 2" xfId="637"/>
    <cellStyle name="Vejica 2 2 2 2 4 2 2 2" xfId="1341"/>
    <cellStyle name="Vejica 2 2 2 2 4 2 2 2 2" xfId="5602"/>
    <cellStyle name="Vejica 2 2 2 2 4 2 2 2 2 2" xfId="9828"/>
    <cellStyle name="Vejica 2 2 2 2 4 2 2 2 2 2 2" xfId="23986"/>
    <cellStyle name="Vejica 2 2 2 2 4 2 2 2 2 3" xfId="14054"/>
    <cellStyle name="Vejica 2 2 2 2 4 2 2 2 2 3 2" xfId="28212"/>
    <cellStyle name="Vejica 2 2 2 2 4 2 2 2 2 4" xfId="18312"/>
    <cellStyle name="Vejica 2 2 2 2 4 2 2 2 3" xfId="4194"/>
    <cellStyle name="Vejica 2 2 2 2 4 2 2 2 3 2" xfId="8420"/>
    <cellStyle name="Vejica 2 2 2 2 4 2 2 2 3 2 2" xfId="22578"/>
    <cellStyle name="Vejica 2 2 2 2 4 2 2 2 3 3" xfId="12646"/>
    <cellStyle name="Vejica 2 2 2 2 4 2 2 2 3 3 2" xfId="26804"/>
    <cellStyle name="Vejica 2 2 2 2 4 2 2 2 3 4" xfId="16904"/>
    <cellStyle name="Vejica 2 2 2 2 4 2 2 2 4" xfId="2786"/>
    <cellStyle name="Vejica 2 2 2 2 4 2 2 2 4 2" xfId="19728"/>
    <cellStyle name="Vejica 2 2 2 2 4 2 2 2 5" xfId="7012"/>
    <cellStyle name="Vejica 2 2 2 2 4 2 2 2 5 2" xfId="21170"/>
    <cellStyle name="Vejica 2 2 2 2 4 2 2 2 6" xfId="11238"/>
    <cellStyle name="Vejica 2 2 2 2 4 2 2 2 6 2" xfId="25396"/>
    <cellStyle name="Vejica 2 2 2 2 4 2 2 2 7" xfId="15496"/>
    <cellStyle name="Vejica 2 2 2 2 4 2 2 3" xfId="4898"/>
    <cellStyle name="Vejica 2 2 2 2 4 2 2 3 2" xfId="9124"/>
    <cellStyle name="Vejica 2 2 2 2 4 2 2 3 2 2" xfId="23282"/>
    <cellStyle name="Vejica 2 2 2 2 4 2 2 3 3" xfId="13350"/>
    <cellStyle name="Vejica 2 2 2 2 4 2 2 3 3 2" xfId="27508"/>
    <cellStyle name="Vejica 2 2 2 2 4 2 2 3 4" xfId="17608"/>
    <cellStyle name="Vejica 2 2 2 2 4 2 2 4" xfId="3490"/>
    <cellStyle name="Vejica 2 2 2 2 4 2 2 4 2" xfId="7716"/>
    <cellStyle name="Vejica 2 2 2 2 4 2 2 4 2 2" xfId="21874"/>
    <cellStyle name="Vejica 2 2 2 2 4 2 2 4 3" xfId="11942"/>
    <cellStyle name="Vejica 2 2 2 2 4 2 2 4 3 2" xfId="26100"/>
    <cellStyle name="Vejica 2 2 2 2 4 2 2 4 4" xfId="16200"/>
    <cellStyle name="Vejica 2 2 2 2 4 2 2 5" xfId="2082"/>
    <cellStyle name="Vejica 2 2 2 2 4 2 2 5 2" xfId="19024"/>
    <cellStyle name="Vejica 2 2 2 2 4 2 2 6" xfId="6308"/>
    <cellStyle name="Vejica 2 2 2 2 4 2 2 6 2" xfId="20466"/>
    <cellStyle name="Vejica 2 2 2 2 4 2 2 7" xfId="10534"/>
    <cellStyle name="Vejica 2 2 2 2 4 2 2 7 2" xfId="24692"/>
    <cellStyle name="Vejica 2 2 2 2 4 2 2 8" xfId="14792"/>
    <cellStyle name="Vejica 2 2 2 2 4 2 3" xfId="989"/>
    <cellStyle name="Vejica 2 2 2 2 4 2 3 2" xfId="5250"/>
    <cellStyle name="Vejica 2 2 2 2 4 2 3 2 2" xfId="9476"/>
    <cellStyle name="Vejica 2 2 2 2 4 2 3 2 2 2" xfId="23634"/>
    <cellStyle name="Vejica 2 2 2 2 4 2 3 2 3" xfId="13702"/>
    <cellStyle name="Vejica 2 2 2 2 4 2 3 2 3 2" xfId="27860"/>
    <cellStyle name="Vejica 2 2 2 2 4 2 3 2 4" xfId="17960"/>
    <cellStyle name="Vejica 2 2 2 2 4 2 3 3" xfId="3842"/>
    <cellStyle name="Vejica 2 2 2 2 4 2 3 3 2" xfId="8068"/>
    <cellStyle name="Vejica 2 2 2 2 4 2 3 3 2 2" xfId="22226"/>
    <cellStyle name="Vejica 2 2 2 2 4 2 3 3 3" xfId="12294"/>
    <cellStyle name="Vejica 2 2 2 2 4 2 3 3 3 2" xfId="26452"/>
    <cellStyle name="Vejica 2 2 2 2 4 2 3 3 4" xfId="16552"/>
    <cellStyle name="Vejica 2 2 2 2 4 2 3 4" xfId="2434"/>
    <cellStyle name="Vejica 2 2 2 2 4 2 3 4 2" xfId="19376"/>
    <cellStyle name="Vejica 2 2 2 2 4 2 3 5" xfId="6660"/>
    <cellStyle name="Vejica 2 2 2 2 4 2 3 5 2" xfId="20818"/>
    <cellStyle name="Vejica 2 2 2 2 4 2 3 6" xfId="10886"/>
    <cellStyle name="Vejica 2 2 2 2 4 2 3 6 2" xfId="25044"/>
    <cellStyle name="Vejica 2 2 2 2 4 2 3 7" xfId="15144"/>
    <cellStyle name="Vejica 2 2 2 2 4 2 4" xfId="4546"/>
    <cellStyle name="Vejica 2 2 2 2 4 2 4 2" xfId="8772"/>
    <cellStyle name="Vejica 2 2 2 2 4 2 4 2 2" xfId="22930"/>
    <cellStyle name="Vejica 2 2 2 2 4 2 4 3" xfId="12998"/>
    <cellStyle name="Vejica 2 2 2 2 4 2 4 3 2" xfId="27156"/>
    <cellStyle name="Vejica 2 2 2 2 4 2 4 4" xfId="17256"/>
    <cellStyle name="Vejica 2 2 2 2 4 2 5" xfId="3138"/>
    <cellStyle name="Vejica 2 2 2 2 4 2 5 2" xfId="7364"/>
    <cellStyle name="Vejica 2 2 2 2 4 2 5 2 2" xfId="21522"/>
    <cellStyle name="Vejica 2 2 2 2 4 2 5 3" xfId="11590"/>
    <cellStyle name="Vejica 2 2 2 2 4 2 5 3 2" xfId="25748"/>
    <cellStyle name="Vejica 2 2 2 2 4 2 5 4" xfId="15848"/>
    <cellStyle name="Vejica 2 2 2 2 4 2 6" xfId="1730"/>
    <cellStyle name="Vejica 2 2 2 2 4 2 6 2" xfId="18672"/>
    <cellStyle name="Vejica 2 2 2 2 4 2 7" xfId="5956"/>
    <cellStyle name="Vejica 2 2 2 2 4 2 7 2" xfId="20114"/>
    <cellStyle name="Vejica 2 2 2 2 4 2 8" xfId="10182"/>
    <cellStyle name="Vejica 2 2 2 2 4 2 8 2" xfId="24340"/>
    <cellStyle name="Vejica 2 2 2 2 4 2 9" xfId="14440"/>
    <cellStyle name="Vejica 2 2 2 2 4 3" xfId="509"/>
    <cellStyle name="Vejica 2 2 2 2 4 3 2" xfId="1213"/>
    <cellStyle name="Vejica 2 2 2 2 4 3 2 2" xfId="5474"/>
    <cellStyle name="Vejica 2 2 2 2 4 3 2 2 2" xfId="9700"/>
    <cellStyle name="Vejica 2 2 2 2 4 3 2 2 2 2" xfId="23858"/>
    <cellStyle name="Vejica 2 2 2 2 4 3 2 2 3" xfId="13926"/>
    <cellStyle name="Vejica 2 2 2 2 4 3 2 2 3 2" xfId="28084"/>
    <cellStyle name="Vejica 2 2 2 2 4 3 2 2 4" xfId="18184"/>
    <cellStyle name="Vejica 2 2 2 2 4 3 2 3" xfId="4066"/>
    <cellStyle name="Vejica 2 2 2 2 4 3 2 3 2" xfId="8292"/>
    <cellStyle name="Vejica 2 2 2 2 4 3 2 3 2 2" xfId="22450"/>
    <cellStyle name="Vejica 2 2 2 2 4 3 2 3 3" xfId="12518"/>
    <cellStyle name="Vejica 2 2 2 2 4 3 2 3 3 2" xfId="26676"/>
    <cellStyle name="Vejica 2 2 2 2 4 3 2 3 4" xfId="16776"/>
    <cellStyle name="Vejica 2 2 2 2 4 3 2 4" xfId="2658"/>
    <cellStyle name="Vejica 2 2 2 2 4 3 2 4 2" xfId="19600"/>
    <cellStyle name="Vejica 2 2 2 2 4 3 2 5" xfId="6884"/>
    <cellStyle name="Vejica 2 2 2 2 4 3 2 5 2" xfId="21042"/>
    <cellStyle name="Vejica 2 2 2 2 4 3 2 6" xfId="11110"/>
    <cellStyle name="Vejica 2 2 2 2 4 3 2 6 2" xfId="25268"/>
    <cellStyle name="Vejica 2 2 2 2 4 3 2 7" xfId="15368"/>
    <cellStyle name="Vejica 2 2 2 2 4 3 3" xfId="4770"/>
    <cellStyle name="Vejica 2 2 2 2 4 3 3 2" xfId="8996"/>
    <cellStyle name="Vejica 2 2 2 2 4 3 3 2 2" xfId="23154"/>
    <cellStyle name="Vejica 2 2 2 2 4 3 3 3" xfId="13222"/>
    <cellStyle name="Vejica 2 2 2 2 4 3 3 3 2" xfId="27380"/>
    <cellStyle name="Vejica 2 2 2 2 4 3 3 4" xfId="17480"/>
    <cellStyle name="Vejica 2 2 2 2 4 3 4" xfId="3362"/>
    <cellStyle name="Vejica 2 2 2 2 4 3 4 2" xfId="7588"/>
    <cellStyle name="Vejica 2 2 2 2 4 3 4 2 2" xfId="21746"/>
    <cellStyle name="Vejica 2 2 2 2 4 3 4 3" xfId="11814"/>
    <cellStyle name="Vejica 2 2 2 2 4 3 4 3 2" xfId="25972"/>
    <cellStyle name="Vejica 2 2 2 2 4 3 4 4" xfId="16072"/>
    <cellStyle name="Vejica 2 2 2 2 4 3 5" xfId="1954"/>
    <cellStyle name="Vejica 2 2 2 2 4 3 5 2" xfId="18896"/>
    <cellStyle name="Vejica 2 2 2 2 4 3 6" xfId="6180"/>
    <cellStyle name="Vejica 2 2 2 2 4 3 6 2" xfId="20338"/>
    <cellStyle name="Vejica 2 2 2 2 4 3 7" xfId="10406"/>
    <cellStyle name="Vejica 2 2 2 2 4 3 7 2" xfId="24564"/>
    <cellStyle name="Vejica 2 2 2 2 4 3 8" xfId="14664"/>
    <cellStyle name="Vejica 2 2 2 2 4 4" xfId="861"/>
    <cellStyle name="Vejica 2 2 2 2 4 4 2" xfId="5122"/>
    <cellStyle name="Vejica 2 2 2 2 4 4 2 2" xfId="9348"/>
    <cellStyle name="Vejica 2 2 2 2 4 4 2 2 2" xfId="23506"/>
    <cellStyle name="Vejica 2 2 2 2 4 4 2 3" xfId="13574"/>
    <cellStyle name="Vejica 2 2 2 2 4 4 2 3 2" xfId="27732"/>
    <cellStyle name="Vejica 2 2 2 2 4 4 2 4" xfId="17832"/>
    <cellStyle name="Vejica 2 2 2 2 4 4 3" xfId="3714"/>
    <cellStyle name="Vejica 2 2 2 2 4 4 3 2" xfId="7940"/>
    <cellStyle name="Vejica 2 2 2 2 4 4 3 2 2" xfId="22098"/>
    <cellStyle name="Vejica 2 2 2 2 4 4 3 3" xfId="12166"/>
    <cellStyle name="Vejica 2 2 2 2 4 4 3 3 2" xfId="26324"/>
    <cellStyle name="Vejica 2 2 2 2 4 4 3 4" xfId="16424"/>
    <cellStyle name="Vejica 2 2 2 2 4 4 4" xfId="2306"/>
    <cellStyle name="Vejica 2 2 2 2 4 4 4 2" xfId="19248"/>
    <cellStyle name="Vejica 2 2 2 2 4 4 5" xfId="6532"/>
    <cellStyle name="Vejica 2 2 2 2 4 4 5 2" xfId="20690"/>
    <cellStyle name="Vejica 2 2 2 2 4 4 6" xfId="10758"/>
    <cellStyle name="Vejica 2 2 2 2 4 4 6 2" xfId="24916"/>
    <cellStyle name="Vejica 2 2 2 2 4 4 7" xfId="15016"/>
    <cellStyle name="Vejica 2 2 2 2 4 5" xfId="4386"/>
    <cellStyle name="Vejica 2 2 2 2 4 5 2" xfId="8612"/>
    <cellStyle name="Vejica 2 2 2 2 4 5 2 2" xfId="22770"/>
    <cellStyle name="Vejica 2 2 2 2 4 5 3" xfId="12838"/>
    <cellStyle name="Vejica 2 2 2 2 4 5 3 2" xfId="26996"/>
    <cellStyle name="Vejica 2 2 2 2 4 5 4" xfId="17096"/>
    <cellStyle name="Vejica 2 2 2 2 4 6" xfId="2978"/>
    <cellStyle name="Vejica 2 2 2 2 4 6 2" xfId="7204"/>
    <cellStyle name="Vejica 2 2 2 2 4 6 2 2" xfId="21362"/>
    <cellStyle name="Vejica 2 2 2 2 4 6 3" xfId="11430"/>
    <cellStyle name="Vejica 2 2 2 2 4 6 3 2" xfId="25588"/>
    <cellStyle name="Vejica 2 2 2 2 4 6 4" xfId="15688"/>
    <cellStyle name="Vejica 2 2 2 2 4 7" xfId="1570"/>
    <cellStyle name="Vejica 2 2 2 2 4 7 2" xfId="18512"/>
    <cellStyle name="Vejica 2 2 2 2 4 8" xfId="5796"/>
    <cellStyle name="Vejica 2 2 2 2 4 8 2" xfId="19954"/>
    <cellStyle name="Vejica 2 2 2 2 4 9" xfId="10022"/>
    <cellStyle name="Vejica 2 2 2 2 4 9 2" xfId="24180"/>
    <cellStyle name="Vejica 2 2 2 2 5" xfId="54"/>
    <cellStyle name="Vejica 2 2 2 2 5 10" xfId="14248"/>
    <cellStyle name="Vejica 2 2 2 2 5 2" xfId="220"/>
    <cellStyle name="Vejica 2 2 2 2 5 2 2" xfId="573"/>
    <cellStyle name="Vejica 2 2 2 2 5 2 2 2" xfId="1277"/>
    <cellStyle name="Vejica 2 2 2 2 5 2 2 2 2" xfId="5538"/>
    <cellStyle name="Vejica 2 2 2 2 5 2 2 2 2 2" xfId="9764"/>
    <cellStyle name="Vejica 2 2 2 2 5 2 2 2 2 2 2" xfId="23922"/>
    <cellStyle name="Vejica 2 2 2 2 5 2 2 2 2 3" xfId="13990"/>
    <cellStyle name="Vejica 2 2 2 2 5 2 2 2 2 3 2" xfId="28148"/>
    <cellStyle name="Vejica 2 2 2 2 5 2 2 2 2 4" xfId="18248"/>
    <cellStyle name="Vejica 2 2 2 2 5 2 2 2 3" xfId="4130"/>
    <cellStyle name="Vejica 2 2 2 2 5 2 2 2 3 2" xfId="8356"/>
    <cellStyle name="Vejica 2 2 2 2 5 2 2 2 3 2 2" xfId="22514"/>
    <cellStyle name="Vejica 2 2 2 2 5 2 2 2 3 3" xfId="12582"/>
    <cellStyle name="Vejica 2 2 2 2 5 2 2 2 3 3 2" xfId="26740"/>
    <cellStyle name="Vejica 2 2 2 2 5 2 2 2 3 4" xfId="16840"/>
    <cellStyle name="Vejica 2 2 2 2 5 2 2 2 4" xfId="2722"/>
    <cellStyle name="Vejica 2 2 2 2 5 2 2 2 4 2" xfId="19664"/>
    <cellStyle name="Vejica 2 2 2 2 5 2 2 2 5" xfId="6948"/>
    <cellStyle name="Vejica 2 2 2 2 5 2 2 2 5 2" xfId="21106"/>
    <cellStyle name="Vejica 2 2 2 2 5 2 2 2 6" xfId="11174"/>
    <cellStyle name="Vejica 2 2 2 2 5 2 2 2 6 2" xfId="25332"/>
    <cellStyle name="Vejica 2 2 2 2 5 2 2 2 7" xfId="15432"/>
    <cellStyle name="Vejica 2 2 2 2 5 2 2 3" xfId="4834"/>
    <cellStyle name="Vejica 2 2 2 2 5 2 2 3 2" xfId="9060"/>
    <cellStyle name="Vejica 2 2 2 2 5 2 2 3 2 2" xfId="23218"/>
    <cellStyle name="Vejica 2 2 2 2 5 2 2 3 3" xfId="13286"/>
    <cellStyle name="Vejica 2 2 2 2 5 2 2 3 3 2" xfId="27444"/>
    <cellStyle name="Vejica 2 2 2 2 5 2 2 3 4" xfId="17544"/>
    <cellStyle name="Vejica 2 2 2 2 5 2 2 4" xfId="3426"/>
    <cellStyle name="Vejica 2 2 2 2 5 2 2 4 2" xfId="7652"/>
    <cellStyle name="Vejica 2 2 2 2 5 2 2 4 2 2" xfId="21810"/>
    <cellStyle name="Vejica 2 2 2 2 5 2 2 4 3" xfId="11878"/>
    <cellStyle name="Vejica 2 2 2 2 5 2 2 4 3 2" xfId="26036"/>
    <cellStyle name="Vejica 2 2 2 2 5 2 2 4 4" xfId="16136"/>
    <cellStyle name="Vejica 2 2 2 2 5 2 2 5" xfId="2018"/>
    <cellStyle name="Vejica 2 2 2 2 5 2 2 5 2" xfId="18960"/>
    <cellStyle name="Vejica 2 2 2 2 5 2 2 6" xfId="6244"/>
    <cellStyle name="Vejica 2 2 2 2 5 2 2 6 2" xfId="20402"/>
    <cellStyle name="Vejica 2 2 2 2 5 2 2 7" xfId="10470"/>
    <cellStyle name="Vejica 2 2 2 2 5 2 2 7 2" xfId="24628"/>
    <cellStyle name="Vejica 2 2 2 2 5 2 2 8" xfId="14728"/>
    <cellStyle name="Vejica 2 2 2 2 5 2 3" xfId="925"/>
    <cellStyle name="Vejica 2 2 2 2 5 2 3 2" xfId="5186"/>
    <cellStyle name="Vejica 2 2 2 2 5 2 3 2 2" xfId="9412"/>
    <cellStyle name="Vejica 2 2 2 2 5 2 3 2 2 2" xfId="23570"/>
    <cellStyle name="Vejica 2 2 2 2 5 2 3 2 3" xfId="13638"/>
    <cellStyle name="Vejica 2 2 2 2 5 2 3 2 3 2" xfId="27796"/>
    <cellStyle name="Vejica 2 2 2 2 5 2 3 2 4" xfId="17896"/>
    <cellStyle name="Vejica 2 2 2 2 5 2 3 3" xfId="3778"/>
    <cellStyle name="Vejica 2 2 2 2 5 2 3 3 2" xfId="8004"/>
    <cellStyle name="Vejica 2 2 2 2 5 2 3 3 2 2" xfId="22162"/>
    <cellStyle name="Vejica 2 2 2 2 5 2 3 3 3" xfId="12230"/>
    <cellStyle name="Vejica 2 2 2 2 5 2 3 3 3 2" xfId="26388"/>
    <cellStyle name="Vejica 2 2 2 2 5 2 3 3 4" xfId="16488"/>
    <cellStyle name="Vejica 2 2 2 2 5 2 3 4" xfId="2370"/>
    <cellStyle name="Vejica 2 2 2 2 5 2 3 4 2" xfId="19312"/>
    <cellStyle name="Vejica 2 2 2 2 5 2 3 5" xfId="6596"/>
    <cellStyle name="Vejica 2 2 2 2 5 2 3 5 2" xfId="20754"/>
    <cellStyle name="Vejica 2 2 2 2 5 2 3 6" xfId="10822"/>
    <cellStyle name="Vejica 2 2 2 2 5 2 3 6 2" xfId="24980"/>
    <cellStyle name="Vejica 2 2 2 2 5 2 3 7" xfId="15080"/>
    <cellStyle name="Vejica 2 2 2 2 5 2 4" xfId="4482"/>
    <cellStyle name="Vejica 2 2 2 2 5 2 4 2" xfId="8708"/>
    <cellStyle name="Vejica 2 2 2 2 5 2 4 2 2" xfId="22866"/>
    <cellStyle name="Vejica 2 2 2 2 5 2 4 3" xfId="12934"/>
    <cellStyle name="Vejica 2 2 2 2 5 2 4 3 2" xfId="27092"/>
    <cellStyle name="Vejica 2 2 2 2 5 2 4 4" xfId="17192"/>
    <cellStyle name="Vejica 2 2 2 2 5 2 5" xfId="3074"/>
    <cellStyle name="Vejica 2 2 2 2 5 2 5 2" xfId="7300"/>
    <cellStyle name="Vejica 2 2 2 2 5 2 5 2 2" xfId="21458"/>
    <cellStyle name="Vejica 2 2 2 2 5 2 5 3" xfId="11526"/>
    <cellStyle name="Vejica 2 2 2 2 5 2 5 3 2" xfId="25684"/>
    <cellStyle name="Vejica 2 2 2 2 5 2 5 4" xfId="15784"/>
    <cellStyle name="Vejica 2 2 2 2 5 2 6" xfId="1666"/>
    <cellStyle name="Vejica 2 2 2 2 5 2 6 2" xfId="18608"/>
    <cellStyle name="Vejica 2 2 2 2 5 2 7" xfId="5892"/>
    <cellStyle name="Vejica 2 2 2 2 5 2 7 2" xfId="20050"/>
    <cellStyle name="Vejica 2 2 2 2 5 2 8" xfId="10118"/>
    <cellStyle name="Vejica 2 2 2 2 5 2 8 2" xfId="24276"/>
    <cellStyle name="Vejica 2 2 2 2 5 2 9" xfId="14376"/>
    <cellStyle name="Vejica 2 2 2 2 5 3" xfId="445"/>
    <cellStyle name="Vejica 2 2 2 2 5 3 2" xfId="1149"/>
    <cellStyle name="Vejica 2 2 2 2 5 3 2 2" xfId="5410"/>
    <cellStyle name="Vejica 2 2 2 2 5 3 2 2 2" xfId="9636"/>
    <cellStyle name="Vejica 2 2 2 2 5 3 2 2 2 2" xfId="23794"/>
    <cellStyle name="Vejica 2 2 2 2 5 3 2 2 3" xfId="13862"/>
    <cellStyle name="Vejica 2 2 2 2 5 3 2 2 3 2" xfId="28020"/>
    <cellStyle name="Vejica 2 2 2 2 5 3 2 2 4" xfId="18120"/>
    <cellStyle name="Vejica 2 2 2 2 5 3 2 3" xfId="4002"/>
    <cellStyle name="Vejica 2 2 2 2 5 3 2 3 2" xfId="8228"/>
    <cellStyle name="Vejica 2 2 2 2 5 3 2 3 2 2" xfId="22386"/>
    <cellStyle name="Vejica 2 2 2 2 5 3 2 3 3" xfId="12454"/>
    <cellStyle name="Vejica 2 2 2 2 5 3 2 3 3 2" xfId="26612"/>
    <cellStyle name="Vejica 2 2 2 2 5 3 2 3 4" xfId="16712"/>
    <cellStyle name="Vejica 2 2 2 2 5 3 2 4" xfId="2594"/>
    <cellStyle name="Vejica 2 2 2 2 5 3 2 4 2" xfId="19536"/>
    <cellStyle name="Vejica 2 2 2 2 5 3 2 5" xfId="6820"/>
    <cellStyle name="Vejica 2 2 2 2 5 3 2 5 2" xfId="20978"/>
    <cellStyle name="Vejica 2 2 2 2 5 3 2 6" xfId="11046"/>
    <cellStyle name="Vejica 2 2 2 2 5 3 2 6 2" xfId="25204"/>
    <cellStyle name="Vejica 2 2 2 2 5 3 2 7" xfId="15304"/>
    <cellStyle name="Vejica 2 2 2 2 5 3 3" xfId="4706"/>
    <cellStyle name="Vejica 2 2 2 2 5 3 3 2" xfId="8932"/>
    <cellStyle name="Vejica 2 2 2 2 5 3 3 2 2" xfId="23090"/>
    <cellStyle name="Vejica 2 2 2 2 5 3 3 3" xfId="13158"/>
    <cellStyle name="Vejica 2 2 2 2 5 3 3 3 2" xfId="27316"/>
    <cellStyle name="Vejica 2 2 2 2 5 3 3 4" xfId="17416"/>
    <cellStyle name="Vejica 2 2 2 2 5 3 4" xfId="3298"/>
    <cellStyle name="Vejica 2 2 2 2 5 3 4 2" xfId="7524"/>
    <cellStyle name="Vejica 2 2 2 2 5 3 4 2 2" xfId="21682"/>
    <cellStyle name="Vejica 2 2 2 2 5 3 4 3" xfId="11750"/>
    <cellStyle name="Vejica 2 2 2 2 5 3 4 3 2" xfId="25908"/>
    <cellStyle name="Vejica 2 2 2 2 5 3 4 4" xfId="16008"/>
    <cellStyle name="Vejica 2 2 2 2 5 3 5" xfId="1890"/>
    <cellStyle name="Vejica 2 2 2 2 5 3 5 2" xfId="18832"/>
    <cellStyle name="Vejica 2 2 2 2 5 3 6" xfId="6116"/>
    <cellStyle name="Vejica 2 2 2 2 5 3 6 2" xfId="20274"/>
    <cellStyle name="Vejica 2 2 2 2 5 3 7" xfId="10342"/>
    <cellStyle name="Vejica 2 2 2 2 5 3 7 2" xfId="24500"/>
    <cellStyle name="Vejica 2 2 2 2 5 3 8" xfId="14600"/>
    <cellStyle name="Vejica 2 2 2 2 5 4" xfId="797"/>
    <cellStyle name="Vejica 2 2 2 2 5 4 2" xfId="5058"/>
    <cellStyle name="Vejica 2 2 2 2 5 4 2 2" xfId="9284"/>
    <cellStyle name="Vejica 2 2 2 2 5 4 2 2 2" xfId="23442"/>
    <cellStyle name="Vejica 2 2 2 2 5 4 2 3" xfId="13510"/>
    <cellStyle name="Vejica 2 2 2 2 5 4 2 3 2" xfId="27668"/>
    <cellStyle name="Vejica 2 2 2 2 5 4 2 4" xfId="17768"/>
    <cellStyle name="Vejica 2 2 2 2 5 4 3" xfId="3650"/>
    <cellStyle name="Vejica 2 2 2 2 5 4 3 2" xfId="7876"/>
    <cellStyle name="Vejica 2 2 2 2 5 4 3 2 2" xfId="22034"/>
    <cellStyle name="Vejica 2 2 2 2 5 4 3 3" xfId="12102"/>
    <cellStyle name="Vejica 2 2 2 2 5 4 3 3 2" xfId="26260"/>
    <cellStyle name="Vejica 2 2 2 2 5 4 3 4" xfId="16360"/>
    <cellStyle name="Vejica 2 2 2 2 5 4 4" xfId="2242"/>
    <cellStyle name="Vejica 2 2 2 2 5 4 4 2" xfId="19184"/>
    <cellStyle name="Vejica 2 2 2 2 5 4 5" xfId="6468"/>
    <cellStyle name="Vejica 2 2 2 2 5 4 5 2" xfId="20626"/>
    <cellStyle name="Vejica 2 2 2 2 5 4 6" xfId="10694"/>
    <cellStyle name="Vejica 2 2 2 2 5 4 6 2" xfId="24852"/>
    <cellStyle name="Vejica 2 2 2 2 5 4 7" xfId="14952"/>
    <cellStyle name="Vejica 2 2 2 2 5 5" xfId="4322"/>
    <cellStyle name="Vejica 2 2 2 2 5 5 2" xfId="8548"/>
    <cellStyle name="Vejica 2 2 2 2 5 5 2 2" xfId="22706"/>
    <cellStyle name="Vejica 2 2 2 2 5 5 3" xfId="12774"/>
    <cellStyle name="Vejica 2 2 2 2 5 5 3 2" xfId="26932"/>
    <cellStyle name="Vejica 2 2 2 2 5 5 4" xfId="17032"/>
    <cellStyle name="Vejica 2 2 2 2 5 6" xfId="2914"/>
    <cellStyle name="Vejica 2 2 2 2 5 6 2" xfId="7140"/>
    <cellStyle name="Vejica 2 2 2 2 5 6 2 2" xfId="21298"/>
    <cellStyle name="Vejica 2 2 2 2 5 6 3" xfId="11366"/>
    <cellStyle name="Vejica 2 2 2 2 5 6 3 2" xfId="25524"/>
    <cellStyle name="Vejica 2 2 2 2 5 6 4" xfId="15624"/>
    <cellStyle name="Vejica 2 2 2 2 5 7" xfId="1538"/>
    <cellStyle name="Vejica 2 2 2 2 5 7 2" xfId="18480"/>
    <cellStyle name="Vejica 2 2 2 2 5 8" xfId="5764"/>
    <cellStyle name="Vejica 2 2 2 2 5 8 2" xfId="19922"/>
    <cellStyle name="Vejica 2 2 2 2 5 9" xfId="9990"/>
    <cellStyle name="Vejica 2 2 2 2 5 9 2" xfId="24148"/>
    <cellStyle name="Vejica 2 2 2 2 6" xfId="157"/>
    <cellStyle name="Vejica 2 2 2 2 6 2" xfId="542"/>
    <cellStyle name="Vejica 2 2 2 2 6 2 2" xfId="1246"/>
    <cellStyle name="Vejica 2 2 2 2 6 2 2 2" xfId="5507"/>
    <cellStyle name="Vejica 2 2 2 2 6 2 2 2 2" xfId="9733"/>
    <cellStyle name="Vejica 2 2 2 2 6 2 2 2 2 2" xfId="23891"/>
    <cellStyle name="Vejica 2 2 2 2 6 2 2 2 3" xfId="13959"/>
    <cellStyle name="Vejica 2 2 2 2 6 2 2 2 3 2" xfId="28117"/>
    <cellStyle name="Vejica 2 2 2 2 6 2 2 2 4" xfId="18217"/>
    <cellStyle name="Vejica 2 2 2 2 6 2 2 3" xfId="4099"/>
    <cellStyle name="Vejica 2 2 2 2 6 2 2 3 2" xfId="8325"/>
    <cellStyle name="Vejica 2 2 2 2 6 2 2 3 2 2" xfId="22483"/>
    <cellStyle name="Vejica 2 2 2 2 6 2 2 3 3" xfId="12551"/>
    <cellStyle name="Vejica 2 2 2 2 6 2 2 3 3 2" xfId="26709"/>
    <cellStyle name="Vejica 2 2 2 2 6 2 2 3 4" xfId="16809"/>
    <cellStyle name="Vejica 2 2 2 2 6 2 2 4" xfId="2691"/>
    <cellStyle name="Vejica 2 2 2 2 6 2 2 4 2" xfId="19633"/>
    <cellStyle name="Vejica 2 2 2 2 6 2 2 5" xfId="6917"/>
    <cellStyle name="Vejica 2 2 2 2 6 2 2 5 2" xfId="21075"/>
    <cellStyle name="Vejica 2 2 2 2 6 2 2 6" xfId="11143"/>
    <cellStyle name="Vejica 2 2 2 2 6 2 2 6 2" xfId="25301"/>
    <cellStyle name="Vejica 2 2 2 2 6 2 2 7" xfId="15401"/>
    <cellStyle name="Vejica 2 2 2 2 6 2 3" xfId="4803"/>
    <cellStyle name="Vejica 2 2 2 2 6 2 3 2" xfId="9029"/>
    <cellStyle name="Vejica 2 2 2 2 6 2 3 2 2" xfId="23187"/>
    <cellStyle name="Vejica 2 2 2 2 6 2 3 3" xfId="13255"/>
    <cellStyle name="Vejica 2 2 2 2 6 2 3 3 2" xfId="27413"/>
    <cellStyle name="Vejica 2 2 2 2 6 2 3 4" xfId="17513"/>
    <cellStyle name="Vejica 2 2 2 2 6 2 4" xfId="3395"/>
    <cellStyle name="Vejica 2 2 2 2 6 2 4 2" xfId="7621"/>
    <cellStyle name="Vejica 2 2 2 2 6 2 4 2 2" xfId="21779"/>
    <cellStyle name="Vejica 2 2 2 2 6 2 4 3" xfId="11847"/>
    <cellStyle name="Vejica 2 2 2 2 6 2 4 3 2" xfId="26005"/>
    <cellStyle name="Vejica 2 2 2 2 6 2 4 4" xfId="16105"/>
    <cellStyle name="Vejica 2 2 2 2 6 2 5" xfId="1987"/>
    <cellStyle name="Vejica 2 2 2 2 6 2 5 2" xfId="18929"/>
    <cellStyle name="Vejica 2 2 2 2 6 2 6" xfId="6213"/>
    <cellStyle name="Vejica 2 2 2 2 6 2 6 2" xfId="20371"/>
    <cellStyle name="Vejica 2 2 2 2 6 2 7" xfId="10439"/>
    <cellStyle name="Vejica 2 2 2 2 6 2 7 2" xfId="24597"/>
    <cellStyle name="Vejica 2 2 2 2 6 2 8" xfId="14697"/>
    <cellStyle name="Vejica 2 2 2 2 6 3" xfId="894"/>
    <cellStyle name="Vejica 2 2 2 2 6 3 2" xfId="5155"/>
    <cellStyle name="Vejica 2 2 2 2 6 3 2 2" xfId="9381"/>
    <cellStyle name="Vejica 2 2 2 2 6 3 2 2 2" xfId="23539"/>
    <cellStyle name="Vejica 2 2 2 2 6 3 2 3" xfId="13607"/>
    <cellStyle name="Vejica 2 2 2 2 6 3 2 3 2" xfId="27765"/>
    <cellStyle name="Vejica 2 2 2 2 6 3 2 4" xfId="17865"/>
    <cellStyle name="Vejica 2 2 2 2 6 3 3" xfId="3747"/>
    <cellStyle name="Vejica 2 2 2 2 6 3 3 2" xfId="7973"/>
    <cellStyle name="Vejica 2 2 2 2 6 3 3 2 2" xfId="22131"/>
    <cellStyle name="Vejica 2 2 2 2 6 3 3 3" xfId="12199"/>
    <cellStyle name="Vejica 2 2 2 2 6 3 3 3 2" xfId="26357"/>
    <cellStyle name="Vejica 2 2 2 2 6 3 3 4" xfId="16457"/>
    <cellStyle name="Vejica 2 2 2 2 6 3 4" xfId="2339"/>
    <cellStyle name="Vejica 2 2 2 2 6 3 4 2" xfId="19281"/>
    <cellStyle name="Vejica 2 2 2 2 6 3 5" xfId="6565"/>
    <cellStyle name="Vejica 2 2 2 2 6 3 5 2" xfId="20723"/>
    <cellStyle name="Vejica 2 2 2 2 6 3 6" xfId="10791"/>
    <cellStyle name="Vejica 2 2 2 2 6 3 6 2" xfId="24949"/>
    <cellStyle name="Vejica 2 2 2 2 6 3 7" xfId="15049"/>
    <cellStyle name="Vejica 2 2 2 2 6 4" xfId="4419"/>
    <cellStyle name="Vejica 2 2 2 2 6 4 2" xfId="8645"/>
    <cellStyle name="Vejica 2 2 2 2 6 4 2 2" xfId="22803"/>
    <cellStyle name="Vejica 2 2 2 2 6 4 3" xfId="12871"/>
    <cellStyle name="Vejica 2 2 2 2 6 4 3 2" xfId="27029"/>
    <cellStyle name="Vejica 2 2 2 2 6 4 4" xfId="17129"/>
    <cellStyle name="Vejica 2 2 2 2 6 5" xfId="3011"/>
    <cellStyle name="Vejica 2 2 2 2 6 5 2" xfId="7237"/>
    <cellStyle name="Vejica 2 2 2 2 6 5 2 2" xfId="21395"/>
    <cellStyle name="Vejica 2 2 2 2 6 5 3" xfId="11463"/>
    <cellStyle name="Vejica 2 2 2 2 6 5 3 2" xfId="25621"/>
    <cellStyle name="Vejica 2 2 2 2 6 5 4" xfId="15721"/>
    <cellStyle name="Vejica 2 2 2 2 6 6" xfId="1603"/>
    <cellStyle name="Vejica 2 2 2 2 6 6 2" xfId="18545"/>
    <cellStyle name="Vejica 2 2 2 2 6 7" xfId="5829"/>
    <cellStyle name="Vejica 2 2 2 2 6 7 2" xfId="19987"/>
    <cellStyle name="Vejica 2 2 2 2 6 8" xfId="10055"/>
    <cellStyle name="Vejica 2 2 2 2 6 8 2" xfId="24213"/>
    <cellStyle name="Vejica 2 2 2 2 6 9" xfId="14313"/>
    <cellStyle name="Vejica 2 2 2 2 7" xfId="189"/>
    <cellStyle name="Vejica 2 2 2 2 7 2" xfId="414"/>
    <cellStyle name="Vejica 2 2 2 2 7 2 2" xfId="1118"/>
    <cellStyle name="Vejica 2 2 2 2 7 2 2 2" xfId="5379"/>
    <cellStyle name="Vejica 2 2 2 2 7 2 2 2 2" xfId="9605"/>
    <cellStyle name="Vejica 2 2 2 2 7 2 2 2 2 2" xfId="23763"/>
    <cellStyle name="Vejica 2 2 2 2 7 2 2 2 3" xfId="13831"/>
    <cellStyle name="Vejica 2 2 2 2 7 2 2 2 3 2" xfId="27989"/>
    <cellStyle name="Vejica 2 2 2 2 7 2 2 2 4" xfId="18089"/>
    <cellStyle name="Vejica 2 2 2 2 7 2 2 3" xfId="3971"/>
    <cellStyle name="Vejica 2 2 2 2 7 2 2 3 2" xfId="8197"/>
    <cellStyle name="Vejica 2 2 2 2 7 2 2 3 2 2" xfId="22355"/>
    <cellStyle name="Vejica 2 2 2 2 7 2 2 3 3" xfId="12423"/>
    <cellStyle name="Vejica 2 2 2 2 7 2 2 3 3 2" xfId="26581"/>
    <cellStyle name="Vejica 2 2 2 2 7 2 2 3 4" xfId="16681"/>
    <cellStyle name="Vejica 2 2 2 2 7 2 2 4" xfId="2563"/>
    <cellStyle name="Vejica 2 2 2 2 7 2 2 4 2" xfId="19505"/>
    <cellStyle name="Vejica 2 2 2 2 7 2 2 5" xfId="6789"/>
    <cellStyle name="Vejica 2 2 2 2 7 2 2 5 2" xfId="20947"/>
    <cellStyle name="Vejica 2 2 2 2 7 2 2 6" xfId="11015"/>
    <cellStyle name="Vejica 2 2 2 2 7 2 2 6 2" xfId="25173"/>
    <cellStyle name="Vejica 2 2 2 2 7 2 2 7" xfId="15273"/>
    <cellStyle name="Vejica 2 2 2 2 7 2 3" xfId="4675"/>
    <cellStyle name="Vejica 2 2 2 2 7 2 3 2" xfId="8901"/>
    <cellStyle name="Vejica 2 2 2 2 7 2 3 2 2" xfId="23059"/>
    <cellStyle name="Vejica 2 2 2 2 7 2 3 3" xfId="13127"/>
    <cellStyle name="Vejica 2 2 2 2 7 2 3 3 2" xfId="27285"/>
    <cellStyle name="Vejica 2 2 2 2 7 2 3 4" xfId="17385"/>
    <cellStyle name="Vejica 2 2 2 2 7 2 4" xfId="3267"/>
    <cellStyle name="Vejica 2 2 2 2 7 2 4 2" xfId="7493"/>
    <cellStyle name="Vejica 2 2 2 2 7 2 4 2 2" xfId="21651"/>
    <cellStyle name="Vejica 2 2 2 2 7 2 4 3" xfId="11719"/>
    <cellStyle name="Vejica 2 2 2 2 7 2 4 3 2" xfId="25877"/>
    <cellStyle name="Vejica 2 2 2 2 7 2 4 4" xfId="15977"/>
    <cellStyle name="Vejica 2 2 2 2 7 2 5" xfId="1859"/>
    <cellStyle name="Vejica 2 2 2 2 7 2 5 2" xfId="18801"/>
    <cellStyle name="Vejica 2 2 2 2 7 2 6" xfId="6085"/>
    <cellStyle name="Vejica 2 2 2 2 7 2 6 2" xfId="20243"/>
    <cellStyle name="Vejica 2 2 2 2 7 2 7" xfId="10311"/>
    <cellStyle name="Vejica 2 2 2 2 7 2 7 2" xfId="24469"/>
    <cellStyle name="Vejica 2 2 2 2 7 2 8" xfId="14569"/>
    <cellStyle name="Vejica 2 2 2 2 7 3" xfId="766"/>
    <cellStyle name="Vejica 2 2 2 2 7 3 2" xfId="5027"/>
    <cellStyle name="Vejica 2 2 2 2 7 3 2 2" xfId="9253"/>
    <cellStyle name="Vejica 2 2 2 2 7 3 2 2 2" xfId="23411"/>
    <cellStyle name="Vejica 2 2 2 2 7 3 2 3" xfId="13479"/>
    <cellStyle name="Vejica 2 2 2 2 7 3 2 3 2" xfId="27637"/>
    <cellStyle name="Vejica 2 2 2 2 7 3 2 4" xfId="17737"/>
    <cellStyle name="Vejica 2 2 2 2 7 3 3" xfId="3619"/>
    <cellStyle name="Vejica 2 2 2 2 7 3 3 2" xfId="7845"/>
    <cellStyle name="Vejica 2 2 2 2 7 3 3 2 2" xfId="22003"/>
    <cellStyle name="Vejica 2 2 2 2 7 3 3 3" xfId="12071"/>
    <cellStyle name="Vejica 2 2 2 2 7 3 3 3 2" xfId="26229"/>
    <cellStyle name="Vejica 2 2 2 2 7 3 3 4" xfId="16329"/>
    <cellStyle name="Vejica 2 2 2 2 7 3 4" xfId="2211"/>
    <cellStyle name="Vejica 2 2 2 2 7 3 4 2" xfId="19153"/>
    <cellStyle name="Vejica 2 2 2 2 7 3 5" xfId="6437"/>
    <cellStyle name="Vejica 2 2 2 2 7 3 5 2" xfId="20595"/>
    <cellStyle name="Vejica 2 2 2 2 7 3 6" xfId="10663"/>
    <cellStyle name="Vejica 2 2 2 2 7 3 6 2" xfId="24821"/>
    <cellStyle name="Vejica 2 2 2 2 7 3 7" xfId="14921"/>
    <cellStyle name="Vejica 2 2 2 2 7 4" xfId="4451"/>
    <cellStyle name="Vejica 2 2 2 2 7 4 2" xfId="8677"/>
    <cellStyle name="Vejica 2 2 2 2 7 4 2 2" xfId="22835"/>
    <cellStyle name="Vejica 2 2 2 2 7 4 3" xfId="12903"/>
    <cellStyle name="Vejica 2 2 2 2 7 4 3 2" xfId="27061"/>
    <cellStyle name="Vejica 2 2 2 2 7 4 4" xfId="17161"/>
    <cellStyle name="Vejica 2 2 2 2 7 5" xfId="3043"/>
    <cellStyle name="Vejica 2 2 2 2 7 5 2" xfId="7269"/>
    <cellStyle name="Vejica 2 2 2 2 7 5 2 2" xfId="21427"/>
    <cellStyle name="Vejica 2 2 2 2 7 5 3" xfId="11495"/>
    <cellStyle name="Vejica 2 2 2 2 7 5 3 2" xfId="25653"/>
    <cellStyle name="Vejica 2 2 2 2 7 5 4" xfId="15753"/>
    <cellStyle name="Vejica 2 2 2 2 7 6" xfId="1635"/>
    <cellStyle name="Vejica 2 2 2 2 7 6 2" xfId="18577"/>
    <cellStyle name="Vejica 2 2 2 2 7 7" xfId="5861"/>
    <cellStyle name="Vejica 2 2 2 2 7 7 2" xfId="20019"/>
    <cellStyle name="Vejica 2 2 2 2 7 8" xfId="10087"/>
    <cellStyle name="Vejica 2 2 2 2 7 8 2" xfId="24245"/>
    <cellStyle name="Vejica 2 2 2 2 7 9" xfId="14345"/>
    <cellStyle name="Vejica 2 2 2 2 8" xfId="333"/>
    <cellStyle name="Vejica 2 2 2 2 8 2" xfId="685"/>
    <cellStyle name="Vejica 2 2 2 2 8 2 2" xfId="1389"/>
    <cellStyle name="Vejica 2 2 2 2 8 2 2 2" xfId="5650"/>
    <cellStyle name="Vejica 2 2 2 2 8 2 2 2 2" xfId="9876"/>
    <cellStyle name="Vejica 2 2 2 2 8 2 2 2 2 2" xfId="24034"/>
    <cellStyle name="Vejica 2 2 2 2 8 2 2 2 3" xfId="14102"/>
    <cellStyle name="Vejica 2 2 2 2 8 2 2 2 3 2" xfId="28260"/>
    <cellStyle name="Vejica 2 2 2 2 8 2 2 2 4" xfId="18360"/>
    <cellStyle name="Vejica 2 2 2 2 8 2 2 3" xfId="4242"/>
    <cellStyle name="Vejica 2 2 2 2 8 2 2 3 2" xfId="8468"/>
    <cellStyle name="Vejica 2 2 2 2 8 2 2 3 2 2" xfId="22626"/>
    <cellStyle name="Vejica 2 2 2 2 8 2 2 3 3" xfId="12694"/>
    <cellStyle name="Vejica 2 2 2 2 8 2 2 3 3 2" xfId="26852"/>
    <cellStyle name="Vejica 2 2 2 2 8 2 2 3 4" xfId="16952"/>
    <cellStyle name="Vejica 2 2 2 2 8 2 2 4" xfId="2834"/>
    <cellStyle name="Vejica 2 2 2 2 8 2 2 4 2" xfId="19776"/>
    <cellStyle name="Vejica 2 2 2 2 8 2 2 5" xfId="7060"/>
    <cellStyle name="Vejica 2 2 2 2 8 2 2 5 2" xfId="21218"/>
    <cellStyle name="Vejica 2 2 2 2 8 2 2 6" xfId="11286"/>
    <cellStyle name="Vejica 2 2 2 2 8 2 2 6 2" xfId="25444"/>
    <cellStyle name="Vejica 2 2 2 2 8 2 2 7" xfId="15544"/>
    <cellStyle name="Vejica 2 2 2 2 8 2 3" xfId="4946"/>
    <cellStyle name="Vejica 2 2 2 2 8 2 3 2" xfId="9172"/>
    <cellStyle name="Vejica 2 2 2 2 8 2 3 2 2" xfId="23330"/>
    <cellStyle name="Vejica 2 2 2 2 8 2 3 3" xfId="13398"/>
    <cellStyle name="Vejica 2 2 2 2 8 2 3 3 2" xfId="27556"/>
    <cellStyle name="Vejica 2 2 2 2 8 2 3 4" xfId="17656"/>
    <cellStyle name="Vejica 2 2 2 2 8 2 4" xfId="3538"/>
    <cellStyle name="Vejica 2 2 2 2 8 2 4 2" xfId="7764"/>
    <cellStyle name="Vejica 2 2 2 2 8 2 4 2 2" xfId="21922"/>
    <cellStyle name="Vejica 2 2 2 2 8 2 4 3" xfId="11990"/>
    <cellStyle name="Vejica 2 2 2 2 8 2 4 3 2" xfId="26148"/>
    <cellStyle name="Vejica 2 2 2 2 8 2 4 4" xfId="16248"/>
    <cellStyle name="Vejica 2 2 2 2 8 2 5" xfId="2130"/>
    <cellStyle name="Vejica 2 2 2 2 8 2 5 2" xfId="19072"/>
    <cellStyle name="Vejica 2 2 2 2 8 2 6" xfId="6356"/>
    <cellStyle name="Vejica 2 2 2 2 8 2 6 2" xfId="20514"/>
    <cellStyle name="Vejica 2 2 2 2 8 2 7" xfId="10582"/>
    <cellStyle name="Vejica 2 2 2 2 8 2 7 2" xfId="24740"/>
    <cellStyle name="Vejica 2 2 2 2 8 2 8" xfId="14840"/>
    <cellStyle name="Vejica 2 2 2 2 8 3" xfId="1037"/>
    <cellStyle name="Vejica 2 2 2 2 8 3 2" xfId="5298"/>
    <cellStyle name="Vejica 2 2 2 2 8 3 2 2" xfId="9524"/>
    <cellStyle name="Vejica 2 2 2 2 8 3 2 2 2" xfId="23682"/>
    <cellStyle name="Vejica 2 2 2 2 8 3 2 3" xfId="13750"/>
    <cellStyle name="Vejica 2 2 2 2 8 3 2 3 2" xfId="27908"/>
    <cellStyle name="Vejica 2 2 2 2 8 3 2 4" xfId="18008"/>
    <cellStyle name="Vejica 2 2 2 2 8 3 3" xfId="3890"/>
    <cellStyle name="Vejica 2 2 2 2 8 3 3 2" xfId="8116"/>
    <cellStyle name="Vejica 2 2 2 2 8 3 3 2 2" xfId="22274"/>
    <cellStyle name="Vejica 2 2 2 2 8 3 3 3" xfId="12342"/>
    <cellStyle name="Vejica 2 2 2 2 8 3 3 3 2" xfId="26500"/>
    <cellStyle name="Vejica 2 2 2 2 8 3 3 4" xfId="16600"/>
    <cellStyle name="Vejica 2 2 2 2 8 3 4" xfId="2482"/>
    <cellStyle name="Vejica 2 2 2 2 8 3 4 2" xfId="19424"/>
    <cellStyle name="Vejica 2 2 2 2 8 3 5" xfId="6708"/>
    <cellStyle name="Vejica 2 2 2 2 8 3 5 2" xfId="20866"/>
    <cellStyle name="Vejica 2 2 2 2 8 3 6" xfId="10934"/>
    <cellStyle name="Vejica 2 2 2 2 8 3 6 2" xfId="25092"/>
    <cellStyle name="Vejica 2 2 2 2 8 3 7" xfId="15192"/>
    <cellStyle name="Vejica 2 2 2 2 8 4" xfId="4594"/>
    <cellStyle name="Vejica 2 2 2 2 8 4 2" xfId="8820"/>
    <cellStyle name="Vejica 2 2 2 2 8 4 2 2" xfId="22978"/>
    <cellStyle name="Vejica 2 2 2 2 8 4 3" xfId="13046"/>
    <cellStyle name="Vejica 2 2 2 2 8 4 3 2" xfId="27204"/>
    <cellStyle name="Vejica 2 2 2 2 8 4 4" xfId="17304"/>
    <cellStyle name="Vejica 2 2 2 2 8 5" xfId="3186"/>
    <cellStyle name="Vejica 2 2 2 2 8 5 2" xfId="7412"/>
    <cellStyle name="Vejica 2 2 2 2 8 5 2 2" xfId="21570"/>
    <cellStyle name="Vejica 2 2 2 2 8 5 3" xfId="11638"/>
    <cellStyle name="Vejica 2 2 2 2 8 5 3 2" xfId="25796"/>
    <cellStyle name="Vejica 2 2 2 2 8 5 4" xfId="15896"/>
    <cellStyle name="Vejica 2 2 2 2 8 6" xfId="1778"/>
    <cellStyle name="Vejica 2 2 2 2 8 6 2" xfId="18720"/>
    <cellStyle name="Vejica 2 2 2 2 8 7" xfId="6004"/>
    <cellStyle name="Vejica 2 2 2 2 8 7 2" xfId="20162"/>
    <cellStyle name="Vejica 2 2 2 2 8 8" xfId="10230"/>
    <cellStyle name="Vejica 2 2 2 2 8 8 2" xfId="24388"/>
    <cellStyle name="Vejica 2 2 2 2 8 9" xfId="14488"/>
    <cellStyle name="Vejica 2 2 2 2 9" xfId="382"/>
    <cellStyle name="Vejica 2 2 2 2 9 2" xfId="1086"/>
    <cellStyle name="Vejica 2 2 2 2 9 2 2" xfId="5347"/>
    <cellStyle name="Vejica 2 2 2 2 9 2 2 2" xfId="9573"/>
    <cellStyle name="Vejica 2 2 2 2 9 2 2 2 2" xfId="23731"/>
    <cellStyle name="Vejica 2 2 2 2 9 2 2 3" xfId="13799"/>
    <cellStyle name="Vejica 2 2 2 2 9 2 2 3 2" xfId="27957"/>
    <cellStyle name="Vejica 2 2 2 2 9 2 2 4" xfId="18057"/>
    <cellStyle name="Vejica 2 2 2 2 9 2 3" xfId="3939"/>
    <cellStyle name="Vejica 2 2 2 2 9 2 3 2" xfId="8165"/>
    <cellStyle name="Vejica 2 2 2 2 9 2 3 2 2" xfId="22323"/>
    <cellStyle name="Vejica 2 2 2 2 9 2 3 3" xfId="12391"/>
    <cellStyle name="Vejica 2 2 2 2 9 2 3 3 2" xfId="26549"/>
    <cellStyle name="Vejica 2 2 2 2 9 2 3 4" xfId="16649"/>
    <cellStyle name="Vejica 2 2 2 2 9 2 4" xfId="2531"/>
    <cellStyle name="Vejica 2 2 2 2 9 2 4 2" xfId="19473"/>
    <cellStyle name="Vejica 2 2 2 2 9 2 5" xfId="6757"/>
    <cellStyle name="Vejica 2 2 2 2 9 2 5 2" xfId="20915"/>
    <cellStyle name="Vejica 2 2 2 2 9 2 6" xfId="10983"/>
    <cellStyle name="Vejica 2 2 2 2 9 2 6 2" xfId="25141"/>
    <cellStyle name="Vejica 2 2 2 2 9 2 7" xfId="15241"/>
    <cellStyle name="Vejica 2 2 2 2 9 3" xfId="4643"/>
    <cellStyle name="Vejica 2 2 2 2 9 3 2" xfId="8869"/>
    <cellStyle name="Vejica 2 2 2 2 9 3 2 2" xfId="23027"/>
    <cellStyle name="Vejica 2 2 2 2 9 3 3" xfId="13095"/>
    <cellStyle name="Vejica 2 2 2 2 9 3 3 2" xfId="27253"/>
    <cellStyle name="Vejica 2 2 2 2 9 3 4" xfId="17353"/>
    <cellStyle name="Vejica 2 2 2 2 9 4" xfId="3235"/>
    <cellStyle name="Vejica 2 2 2 2 9 4 2" xfId="7461"/>
    <cellStyle name="Vejica 2 2 2 2 9 4 2 2" xfId="21619"/>
    <cellStyle name="Vejica 2 2 2 2 9 4 3" xfId="11687"/>
    <cellStyle name="Vejica 2 2 2 2 9 4 3 2" xfId="25845"/>
    <cellStyle name="Vejica 2 2 2 2 9 4 4" xfId="15945"/>
    <cellStyle name="Vejica 2 2 2 2 9 5" xfId="1827"/>
    <cellStyle name="Vejica 2 2 2 2 9 5 2" xfId="18769"/>
    <cellStyle name="Vejica 2 2 2 2 9 6" xfId="6053"/>
    <cellStyle name="Vejica 2 2 2 2 9 6 2" xfId="20211"/>
    <cellStyle name="Vejica 2 2 2 2 9 7" xfId="10279"/>
    <cellStyle name="Vejica 2 2 2 2 9 7 2" xfId="24437"/>
    <cellStyle name="Vejica 2 2 2 2 9 8" xfId="14537"/>
    <cellStyle name="Vejica 2 2 2 3" xfId="31"/>
    <cellStyle name="Vejica 2 2 2 3 10" xfId="1445"/>
    <cellStyle name="Vejica 2 2 2 3 10 2" xfId="4299"/>
    <cellStyle name="Vejica 2 2 2 3 10 2 2" xfId="19833"/>
    <cellStyle name="Vejica 2 2 2 3 10 3" xfId="8525"/>
    <cellStyle name="Vejica 2 2 2 3 10 3 2" xfId="22683"/>
    <cellStyle name="Vejica 2 2 2 3 10 4" xfId="12751"/>
    <cellStyle name="Vejica 2 2 2 3 10 4 2" xfId="26909"/>
    <cellStyle name="Vejica 2 2 2 3 10 5" xfId="17009"/>
    <cellStyle name="Vejica 2 2 2 3 11" xfId="2891"/>
    <cellStyle name="Vejica 2 2 2 3 11 2" xfId="7117"/>
    <cellStyle name="Vejica 2 2 2 3 11 2 2" xfId="21275"/>
    <cellStyle name="Vejica 2 2 2 3 11 3" xfId="11343"/>
    <cellStyle name="Vejica 2 2 2 3 11 3 2" xfId="25501"/>
    <cellStyle name="Vejica 2 2 2 3 11 4" xfId="15601"/>
    <cellStyle name="Vejica 2 2 2 3 12" xfId="1482"/>
    <cellStyle name="Vejica 2 2 2 3 12 2" xfId="18424"/>
    <cellStyle name="Vejica 2 2 2 3 13" xfId="5708"/>
    <cellStyle name="Vejica 2 2 2 3 13 2" xfId="19866"/>
    <cellStyle name="Vejica 2 2 2 3 14" xfId="9934"/>
    <cellStyle name="Vejica 2 2 2 3 14 2" xfId="24092"/>
    <cellStyle name="Vejica 2 2 2 3 15" xfId="14158"/>
    <cellStyle name="Vejica 2 2 2 3 15 2" xfId="28316"/>
    <cellStyle name="Vejica 2 2 2 3 16" xfId="14192"/>
    <cellStyle name="Vejica 2 2 2 3 2" xfId="100"/>
    <cellStyle name="Vejica 2 2 2 3 2 10" xfId="9966"/>
    <cellStyle name="Vejica 2 2 2 3 2 10 2" xfId="24124"/>
    <cellStyle name="Vejica 2 2 2 3 2 11" xfId="14224"/>
    <cellStyle name="Vejica 2 2 2 3 2 2" xfId="260"/>
    <cellStyle name="Vejica 2 2 2 3 2 2 2" xfId="613"/>
    <cellStyle name="Vejica 2 2 2 3 2 2 2 2" xfId="1317"/>
    <cellStyle name="Vejica 2 2 2 3 2 2 2 2 2" xfId="5578"/>
    <cellStyle name="Vejica 2 2 2 3 2 2 2 2 2 2" xfId="9804"/>
    <cellStyle name="Vejica 2 2 2 3 2 2 2 2 2 2 2" xfId="23962"/>
    <cellStyle name="Vejica 2 2 2 3 2 2 2 2 2 3" xfId="14030"/>
    <cellStyle name="Vejica 2 2 2 3 2 2 2 2 2 3 2" xfId="28188"/>
    <cellStyle name="Vejica 2 2 2 3 2 2 2 2 2 4" xfId="18288"/>
    <cellStyle name="Vejica 2 2 2 3 2 2 2 2 3" xfId="4170"/>
    <cellStyle name="Vejica 2 2 2 3 2 2 2 2 3 2" xfId="8396"/>
    <cellStyle name="Vejica 2 2 2 3 2 2 2 2 3 2 2" xfId="22554"/>
    <cellStyle name="Vejica 2 2 2 3 2 2 2 2 3 3" xfId="12622"/>
    <cellStyle name="Vejica 2 2 2 3 2 2 2 2 3 3 2" xfId="26780"/>
    <cellStyle name="Vejica 2 2 2 3 2 2 2 2 3 4" xfId="16880"/>
    <cellStyle name="Vejica 2 2 2 3 2 2 2 2 4" xfId="2762"/>
    <cellStyle name="Vejica 2 2 2 3 2 2 2 2 4 2" xfId="19704"/>
    <cellStyle name="Vejica 2 2 2 3 2 2 2 2 5" xfId="6988"/>
    <cellStyle name="Vejica 2 2 2 3 2 2 2 2 5 2" xfId="21146"/>
    <cellStyle name="Vejica 2 2 2 3 2 2 2 2 6" xfId="11214"/>
    <cellStyle name="Vejica 2 2 2 3 2 2 2 2 6 2" xfId="25372"/>
    <cellStyle name="Vejica 2 2 2 3 2 2 2 2 7" xfId="15472"/>
    <cellStyle name="Vejica 2 2 2 3 2 2 2 3" xfId="4874"/>
    <cellStyle name="Vejica 2 2 2 3 2 2 2 3 2" xfId="9100"/>
    <cellStyle name="Vejica 2 2 2 3 2 2 2 3 2 2" xfId="23258"/>
    <cellStyle name="Vejica 2 2 2 3 2 2 2 3 3" xfId="13326"/>
    <cellStyle name="Vejica 2 2 2 3 2 2 2 3 3 2" xfId="27484"/>
    <cellStyle name="Vejica 2 2 2 3 2 2 2 3 4" xfId="17584"/>
    <cellStyle name="Vejica 2 2 2 3 2 2 2 4" xfId="3466"/>
    <cellStyle name="Vejica 2 2 2 3 2 2 2 4 2" xfId="7692"/>
    <cellStyle name="Vejica 2 2 2 3 2 2 2 4 2 2" xfId="21850"/>
    <cellStyle name="Vejica 2 2 2 3 2 2 2 4 3" xfId="11918"/>
    <cellStyle name="Vejica 2 2 2 3 2 2 2 4 3 2" xfId="26076"/>
    <cellStyle name="Vejica 2 2 2 3 2 2 2 4 4" xfId="16176"/>
    <cellStyle name="Vejica 2 2 2 3 2 2 2 5" xfId="2058"/>
    <cellStyle name="Vejica 2 2 2 3 2 2 2 5 2" xfId="19000"/>
    <cellStyle name="Vejica 2 2 2 3 2 2 2 6" xfId="6284"/>
    <cellStyle name="Vejica 2 2 2 3 2 2 2 6 2" xfId="20442"/>
    <cellStyle name="Vejica 2 2 2 3 2 2 2 7" xfId="10510"/>
    <cellStyle name="Vejica 2 2 2 3 2 2 2 7 2" xfId="24668"/>
    <cellStyle name="Vejica 2 2 2 3 2 2 2 8" xfId="14768"/>
    <cellStyle name="Vejica 2 2 2 3 2 2 3" xfId="965"/>
    <cellStyle name="Vejica 2 2 2 3 2 2 3 2" xfId="5226"/>
    <cellStyle name="Vejica 2 2 2 3 2 2 3 2 2" xfId="9452"/>
    <cellStyle name="Vejica 2 2 2 3 2 2 3 2 2 2" xfId="23610"/>
    <cellStyle name="Vejica 2 2 2 3 2 2 3 2 3" xfId="13678"/>
    <cellStyle name="Vejica 2 2 2 3 2 2 3 2 3 2" xfId="27836"/>
    <cellStyle name="Vejica 2 2 2 3 2 2 3 2 4" xfId="17936"/>
    <cellStyle name="Vejica 2 2 2 3 2 2 3 3" xfId="3818"/>
    <cellStyle name="Vejica 2 2 2 3 2 2 3 3 2" xfId="8044"/>
    <cellStyle name="Vejica 2 2 2 3 2 2 3 3 2 2" xfId="22202"/>
    <cellStyle name="Vejica 2 2 2 3 2 2 3 3 3" xfId="12270"/>
    <cellStyle name="Vejica 2 2 2 3 2 2 3 3 3 2" xfId="26428"/>
    <cellStyle name="Vejica 2 2 2 3 2 2 3 3 4" xfId="16528"/>
    <cellStyle name="Vejica 2 2 2 3 2 2 3 4" xfId="2410"/>
    <cellStyle name="Vejica 2 2 2 3 2 2 3 4 2" xfId="19352"/>
    <cellStyle name="Vejica 2 2 2 3 2 2 3 5" xfId="6636"/>
    <cellStyle name="Vejica 2 2 2 3 2 2 3 5 2" xfId="20794"/>
    <cellStyle name="Vejica 2 2 2 3 2 2 3 6" xfId="10862"/>
    <cellStyle name="Vejica 2 2 2 3 2 2 3 6 2" xfId="25020"/>
    <cellStyle name="Vejica 2 2 2 3 2 2 3 7" xfId="15120"/>
    <cellStyle name="Vejica 2 2 2 3 2 2 4" xfId="4522"/>
    <cellStyle name="Vejica 2 2 2 3 2 2 4 2" xfId="8748"/>
    <cellStyle name="Vejica 2 2 2 3 2 2 4 2 2" xfId="22906"/>
    <cellStyle name="Vejica 2 2 2 3 2 2 4 3" xfId="12974"/>
    <cellStyle name="Vejica 2 2 2 3 2 2 4 3 2" xfId="27132"/>
    <cellStyle name="Vejica 2 2 2 3 2 2 4 4" xfId="17232"/>
    <cellStyle name="Vejica 2 2 2 3 2 2 5" xfId="3114"/>
    <cellStyle name="Vejica 2 2 2 3 2 2 5 2" xfId="7340"/>
    <cellStyle name="Vejica 2 2 2 3 2 2 5 2 2" xfId="21498"/>
    <cellStyle name="Vejica 2 2 2 3 2 2 5 3" xfId="11566"/>
    <cellStyle name="Vejica 2 2 2 3 2 2 5 3 2" xfId="25724"/>
    <cellStyle name="Vejica 2 2 2 3 2 2 5 4" xfId="15824"/>
    <cellStyle name="Vejica 2 2 2 3 2 2 6" xfId="1706"/>
    <cellStyle name="Vejica 2 2 2 3 2 2 6 2" xfId="18648"/>
    <cellStyle name="Vejica 2 2 2 3 2 2 7" xfId="5932"/>
    <cellStyle name="Vejica 2 2 2 3 2 2 7 2" xfId="20090"/>
    <cellStyle name="Vejica 2 2 2 3 2 2 8" xfId="10158"/>
    <cellStyle name="Vejica 2 2 2 3 2 2 8 2" xfId="24316"/>
    <cellStyle name="Vejica 2 2 2 3 2 2 9" xfId="14416"/>
    <cellStyle name="Vejica 2 2 2 3 2 3" xfId="316"/>
    <cellStyle name="Vejica 2 2 2 3 2 3 2" xfId="668"/>
    <cellStyle name="Vejica 2 2 2 3 2 3 2 2" xfId="1372"/>
    <cellStyle name="Vejica 2 2 2 3 2 3 2 2 2" xfId="5633"/>
    <cellStyle name="Vejica 2 2 2 3 2 3 2 2 2 2" xfId="9859"/>
    <cellStyle name="Vejica 2 2 2 3 2 3 2 2 2 2 2" xfId="24017"/>
    <cellStyle name="Vejica 2 2 2 3 2 3 2 2 2 3" xfId="14085"/>
    <cellStyle name="Vejica 2 2 2 3 2 3 2 2 2 3 2" xfId="28243"/>
    <cellStyle name="Vejica 2 2 2 3 2 3 2 2 2 4" xfId="18343"/>
    <cellStyle name="Vejica 2 2 2 3 2 3 2 2 3" xfId="4225"/>
    <cellStyle name="Vejica 2 2 2 3 2 3 2 2 3 2" xfId="8451"/>
    <cellStyle name="Vejica 2 2 2 3 2 3 2 2 3 2 2" xfId="22609"/>
    <cellStyle name="Vejica 2 2 2 3 2 3 2 2 3 3" xfId="12677"/>
    <cellStyle name="Vejica 2 2 2 3 2 3 2 2 3 3 2" xfId="26835"/>
    <cellStyle name="Vejica 2 2 2 3 2 3 2 2 3 4" xfId="16935"/>
    <cellStyle name="Vejica 2 2 2 3 2 3 2 2 4" xfId="2817"/>
    <cellStyle name="Vejica 2 2 2 3 2 3 2 2 4 2" xfId="19759"/>
    <cellStyle name="Vejica 2 2 2 3 2 3 2 2 5" xfId="7043"/>
    <cellStyle name="Vejica 2 2 2 3 2 3 2 2 5 2" xfId="21201"/>
    <cellStyle name="Vejica 2 2 2 3 2 3 2 2 6" xfId="11269"/>
    <cellStyle name="Vejica 2 2 2 3 2 3 2 2 6 2" xfId="25427"/>
    <cellStyle name="Vejica 2 2 2 3 2 3 2 2 7" xfId="15527"/>
    <cellStyle name="Vejica 2 2 2 3 2 3 2 3" xfId="4929"/>
    <cellStyle name="Vejica 2 2 2 3 2 3 2 3 2" xfId="9155"/>
    <cellStyle name="Vejica 2 2 2 3 2 3 2 3 2 2" xfId="23313"/>
    <cellStyle name="Vejica 2 2 2 3 2 3 2 3 3" xfId="13381"/>
    <cellStyle name="Vejica 2 2 2 3 2 3 2 3 3 2" xfId="27539"/>
    <cellStyle name="Vejica 2 2 2 3 2 3 2 3 4" xfId="17639"/>
    <cellStyle name="Vejica 2 2 2 3 2 3 2 4" xfId="3521"/>
    <cellStyle name="Vejica 2 2 2 3 2 3 2 4 2" xfId="7747"/>
    <cellStyle name="Vejica 2 2 2 3 2 3 2 4 2 2" xfId="21905"/>
    <cellStyle name="Vejica 2 2 2 3 2 3 2 4 3" xfId="11973"/>
    <cellStyle name="Vejica 2 2 2 3 2 3 2 4 3 2" xfId="26131"/>
    <cellStyle name="Vejica 2 2 2 3 2 3 2 4 4" xfId="16231"/>
    <cellStyle name="Vejica 2 2 2 3 2 3 2 5" xfId="2113"/>
    <cellStyle name="Vejica 2 2 2 3 2 3 2 5 2" xfId="19055"/>
    <cellStyle name="Vejica 2 2 2 3 2 3 2 6" xfId="6339"/>
    <cellStyle name="Vejica 2 2 2 3 2 3 2 6 2" xfId="20497"/>
    <cellStyle name="Vejica 2 2 2 3 2 3 2 7" xfId="10565"/>
    <cellStyle name="Vejica 2 2 2 3 2 3 2 7 2" xfId="24723"/>
    <cellStyle name="Vejica 2 2 2 3 2 3 2 8" xfId="14823"/>
    <cellStyle name="Vejica 2 2 2 3 2 3 3" xfId="1020"/>
    <cellStyle name="Vejica 2 2 2 3 2 3 3 2" xfId="5281"/>
    <cellStyle name="Vejica 2 2 2 3 2 3 3 2 2" xfId="9507"/>
    <cellStyle name="Vejica 2 2 2 3 2 3 3 2 2 2" xfId="23665"/>
    <cellStyle name="Vejica 2 2 2 3 2 3 3 2 3" xfId="13733"/>
    <cellStyle name="Vejica 2 2 2 3 2 3 3 2 3 2" xfId="27891"/>
    <cellStyle name="Vejica 2 2 2 3 2 3 3 2 4" xfId="17991"/>
    <cellStyle name="Vejica 2 2 2 3 2 3 3 3" xfId="3873"/>
    <cellStyle name="Vejica 2 2 2 3 2 3 3 3 2" xfId="8099"/>
    <cellStyle name="Vejica 2 2 2 3 2 3 3 3 2 2" xfId="22257"/>
    <cellStyle name="Vejica 2 2 2 3 2 3 3 3 3" xfId="12325"/>
    <cellStyle name="Vejica 2 2 2 3 2 3 3 3 3 2" xfId="26483"/>
    <cellStyle name="Vejica 2 2 2 3 2 3 3 3 4" xfId="16583"/>
    <cellStyle name="Vejica 2 2 2 3 2 3 3 4" xfId="2465"/>
    <cellStyle name="Vejica 2 2 2 3 2 3 3 4 2" xfId="19407"/>
    <cellStyle name="Vejica 2 2 2 3 2 3 3 5" xfId="6691"/>
    <cellStyle name="Vejica 2 2 2 3 2 3 3 5 2" xfId="20849"/>
    <cellStyle name="Vejica 2 2 2 3 2 3 3 6" xfId="10917"/>
    <cellStyle name="Vejica 2 2 2 3 2 3 3 6 2" xfId="25075"/>
    <cellStyle name="Vejica 2 2 2 3 2 3 3 7" xfId="15175"/>
    <cellStyle name="Vejica 2 2 2 3 2 3 4" xfId="4577"/>
    <cellStyle name="Vejica 2 2 2 3 2 3 4 2" xfId="8803"/>
    <cellStyle name="Vejica 2 2 2 3 2 3 4 2 2" xfId="22961"/>
    <cellStyle name="Vejica 2 2 2 3 2 3 4 3" xfId="13029"/>
    <cellStyle name="Vejica 2 2 2 3 2 3 4 3 2" xfId="27187"/>
    <cellStyle name="Vejica 2 2 2 3 2 3 4 4" xfId="17287"/>
    <cellStyle name="Vejica 2 2 2 3 2 3 5" xfId="3169"/>
    <cellStyle name="Vejica 2 2 2 3 2 3 5 2" xfId="7395"/>
    <cellStyle name="Vejica 2 2 2 3 2 3 5 2 2" xfId="21553"/>
    <cellStyle name="Vejica 2 2 2 3 2 3 5 3" xfId="11621"/>
    <cellStyle name="Vejica 2 2 2 3 2 3 5 3 2" xfId="25779"/>
    <cellStyle name="Vejica 2 2 2 3 2 3 5 4" xfId="15879"/>
    <cellStyle name="Vejica 2 2 2 3 2 3 6" xfId="1761"/>
    <cellStyle name="Vejica 2 2 2 3 2 3 6 2" xfId="18703"/>
    <cellStyle name="Vejica 2 2 2 3 2 3 7" xfId="5987"/>
    <cellStyle name="Vejica 2 2 2 3 2 3 7 2" xfId="20145"/>
    <cellStyle name="Vejica 2 2 2 3 2 3 8" xfId="10213"/>
    <cellStyle name="Vejica 2 2 2 3 2 3 8 2" xfId="24371"/>
    <cellStyle name="Vejica 2 2 2 3 2 3 9" xfId="14471"/>
    <cellStyle name="Vejica 2 2 2 3 2 4" xfId="485"/>
    <cellStyle name="Vejica 2 2 2 3 2 4 2" xfId="1189"/>
    <cellStyle name="Vejica 2 2 2 3 2 4 2 2" xfId="5450"/>
    <cellStyle name="Vejica 2 2 2 3 2 4 2 2 2" xfId="9676"/>
    <cellStyle name="Vejica 2 2 2 3 2 4 2 2 2 2" xfId="23834"/>
    <cellStyle name="Vejica 2 2 2 3 2 4 2 2 3" xfId="13902"/>
    <cellStyle name="Vejica 2 2 2 3 2 4 2 2 3 2" xfId="28060"/>
    <cellStyle name="Vejica 2 2 2 3 2 4 2 2 4" xfId="18160"/>
    <cellStyle name="Vejica 2 2 2 3 2 4 2 3" xfId="4042"/>
    <cellStyle name="Vejica 2 2 2 3 2 4 2 3 2" xfId="8268"/>
    <cellStyle name="Vejica 2 2 2 3 2 4 2 3 2 2" xfId="22426"/>
    <cellStyle name="Vejica 2 2 2 3 2 4 2 3 3" xfId="12494"/>
    <cellStyle name="Vejica 2 2 2 3 2 4 2 3 3 2" xfId="26652"/>
    <cellStyle name="Vejica 2 2 2 3 2 4 2 3 4" xfId="16752"/>
    <cellStyle name="Vejica 2 2 2 3 2 4 2 4" xfId="2634"/>
    <cellStyle name="Vejica 2 2 2 3 2 4 2 4 2" xfId="19576"/>
    <cellStyle name="Vejica 2 2 2 3 2 4 2 5" xfId="6860"/>
    <cellStyle name="Vejica 2 2 2 3 2 4 2 5 2" xfId="21018"/>
    <cellStyle name="Vejica 2 2 2 3 2 4 2 6" xfId="11086"/>
    <cellStyle name="Vejica 2 2 2 3 2 4 2 6 2" xfId="25244"/>
    <cellStyle name="Vejica 2 2 2 3 2 4 2 7" xfId="15344"/>
    <cellStyle name="Vejica 2 2 2 3 2 4 3" xfId="4746"/>
    <cellStyle name="Vejica 2 2 2 3 2 4 3 2" xfId="8972"/>
    <cellStyle name="Vejica 2 2 2 3 2 4 3 2 2" xfId="23130"/>
    <cellStyle name="Vejica 2 2 2 3 2 4 3 3" xfId="13198"/>
    <cellStyle name="Vejica 2 2 2 3 2 4 3 3 2" xfId="27356"/>
    <cellStyle name="Vejica 2 2 2 3 2 4 3 4" xfId="17456"/>
    <cellStyle name="Vejica 2 2 2 3 2 4 4" xfId="3338"/>
    <cellStyle name="Vejica 2 2 2 3 2 4 4 2" xfId="7564"/>
    <cellStyle name="Vejica 2 2 2 3 2 4 4 2 2" xfId="21722"/>
    <cellStyle name="Vejica 2 2 2 3 2 4 4 3" xfId="11790"/>
    <cellStyle name="Vejica 2 2 2 3 2 4 4 3 2" xfId="25948"/>
    <cellStyle name="Vejica 2 2 2 3 2 4 4 4" xfId="16048"/>
    <cellStyle name="Vejica 2 2 2 3 2 4 5" xfId="1930"/>
    <cellStyle name="Vejica 2 2 2 3 2 4 5 2" xfId="18872"/>
    <cellStyle name="Vejica 2 2 2 3 2 4 6" xfId="6156"/>
    <cellStyle name="Vejica 2 2 2 3 2 4 6 2" xfId="20314"/>
    <cellStyle name="Vejica 2 2 2 3 2 4 7" xfId="10382"/>
    <cellStyle name="Vejica 2 2 2 3 2 4 7 2" xfId="24540"/>
    <cellStyle name="Vejica 2 2 2 3 2 4 8" xfId="14640"/>
    <cellStyle name="Vejica 2 2 2 3 2 5" xfId="837"/>
    <cellStyle name="Vejica 2 2 2 3 2 5 2" xfId="5098"/>
    <cellStyle name="Vejica 2 2 2 3 2 5 2 2" xfId="9324"/>
    <cellStyle name="Vejica 2 2 2 3 2 5 2 2 2" xfId="23482"/>
    <cellStyle name="Vejica 2 2 2 3 2 5 2 3" xfId="13550"/>
    <cellStyle name="Vejica 2 2 2 3 2 5 2 3 2" xfId="27708"/>
    <cellStyle name="Vejica 2 2 2 3 2 5 2 4" xfId="17808"/>
    <cellStyle name="Vejica 2 2 2 3 2 5 3" xfId="3690"/>
    <cellStyle name="Vejica 2 2 2 3 2 5 3 2" xfId="7916"/>
    <cellStyle name="Vejica 2 2 2 3 2 5 3 2 2" xfId="22074"/>
    <cellStyle name="Vejica 2 2 2 3 2 5 3 3" xfId="12142"/>
    <cellStyle name="Vejica 2 2 2 3 2 5 3 3 2" xfId="26300"/>
    <cellStyle name="Vejica 2 2 2 3 2 5 3 4" xfId="16400"/>
    <cellStyle name="Vejica 2 2 2 3 2 5 4" xfId="2282"/>
    <cellStyle name="Vejica 2 2 2 3 2 5 4 2" xfId="19224"/>
    <cellStyle name="Vejica 2 2 2 3 2 5 5" xfId="6508"/>
    <cellStyle name="Vejica 2 2 2 3 2 5 5 2" xfId="20666"/>
    <cellStyle name="Vejica 2 2 2 3 2 5 6" xfId="10734"/>
    <cellStyle name="Vejica 2 2 2 3 2 5 6 2" xfId="24892"/>
    <cellStyle name="Vejica 2 2 2 3 2 5 7" xfId="14992"/>
    <cellStyle name="Vejica 2 2 2 3 2 6" xfId="4362"/>
    <cellStyle name="Vejica 2 2 2 3 2 6 2" xfId="8588"/>
    <cellStyle name="Vejica 2 2 2 3 2 6 2 2" xfId="22746"/>
    <cellStyle name="Vejica 2 2 2 3 2 6 3" xfId="12814"/>
    <cellStyle name="Vejica 2 2 2 3 2 6 3 2" xfId="26972"/>
    <cellStyle name="Vejica 2 2 2 3 2 6 4" xfId="17072"/>
    <cellStyle name="Vejica 2 2 2 3 2 7" xfId="2954"/>
    <cellStyle name="Vejica 2 2 2 3 2 7 2" xfId="7180"/>
    <cellStyle name="Vejica 2 2 2 3 2 7 2 2" xfId="21338"/>
    <cellStyle name="Vejica 2 2 2 3 2 7 3" xfId="11406"/>
    <cellStyle name="Vejica 2 2 2 3 2 7 3 2" xfId="25564"/>
    <cellStyle name="Vejica 2 2 2 3 2 7 4" xfId="15664"/>
    <cellStyle name="Vejica 2 2 2 3 2 8" xfId="1514"/>
    <cellStyle name="Vejica 2 2 2 3 2 8 2" xfId="18456"/>
    <cellStyle name="Vejica 2 2 2 3 2 9" xfId="5740"/>
    <cellStyle name="Vejica 2 2 2 3 2 9 2" xfId="19898"/>
    <cellStyle name="Vejica 2 2 2 3 3" xfId="132"/>
    <cellStyle name="Vejica 2 2 2 3 3 10" xfId="14288"/>
    <cellStyle name="Vejica 2 2 2 3 3 2" xfId="292"/>
    <cellStyle name="Vejica 2 2 2 3 3 2 2" xfId="645"/>
    <cellStyle name="Vejica 2 2 2 3 3 2 2 2" xfId="1349"/>
    <cellStyle name="Vejica 2 2 2 3 3 2 2 2 2" xfId="5610"/>
    <cellStyle name="Vejica 2 2 2 3 3 2 2 2 2 2" xfId="9836"/>
    <cellStyle name="Vejica 2 2 2 3 3 2 2 2 2 2 2" xfId="23994"/>
    <cellStyle name="Vejica 2 2 2 3 3 2 2 2 2 3" xfId="14062"/>
    <cellStyle name="Vejica 2 2 2 3 3 2 2 2 2 3 2" xfId="28220"/>
    <cellStyle name="Vejica 2 2 2 3 3 2 2 2 2 4" xfId="18320"/>
    <cellStyle name="Vejica 2 2 2 3 3 2 2 2 3" xfId="4202"/>
    <cellStyle name="Vejica 2 2 2 3 3 2 2 2 3 2" xfId="8428"/>
    <cellStyle name="Vejica 2 2 2 3 3 2 2 2 3 2 2" xfId="22586"/>
    <cellStyle name="Vejica 2 2 2 3 3 2 2 2 3 3" xfId="12654"/>
    <cellStyle name="Vejica 2 2 2 3 3 2 2 2 3 3 2" xfId="26812"/>
    <cellStyle name="Vejica 2 2 2 3 3 2 2 2 3 4" xfId="16912"/>
    <cellStyle name="Vejica 2 2 2 3 3 2 2 2 4" xfId="2794"/>
    <cellStyle name="Vejica 2 2 2 3 3 2 2 2 4 2" xfId="19736"/>
    <cellStyle name="Vejica 2 2 2 3 3 2 2 2 5" xfId="7020"/>
    <cellStyle name="Vejica 2 2 2 3 3 2 2 2 5 2" xfId="21178"/>
    <cellStyle name="Vejica 2 2 2 3 3 2 2 2 6" xfId="11246"/>
    <cellStyle name="Vejica 2 2 2 3 3 2 2 2 6 2" xfId="25404"/>
    <cellStyle name="Vejica 2 2 2 3 3 2 2 2 7" xfId="15504"/>
    <cellStyle name="Vejica 2 2 2 3 3 2 2 3" xfId="4906"/>
    <cellStyle name="Vejica 2 2 2 3 3 2 2 3 2" xfId="9132"/>
    <cellStyle name="Vejica 2 2 2 3 3 2 2 3 2 2" xfId="23290"/>
    <cellStyle name="Vejica 2 2 2 3 3 2 2 3 3" xfId="13358"/>
    <cellStyle name="Vejica 2 2 2 3 3 2 2 3 3 2" xfId="27516"/>
    <cellStyle name="Vejica 2 2 2 3 3 2 2 3 4" xfId="17616"/>
    <cellStyle name="Vejica 2 2 2 3 3 2 2 4" xfId="3498"/>
    <cellStyle name="Vejica 2 2 2 3 3 2 2 4 2" xfId="7724"/>
    <cellStyle name="Vejica 2 2 2 3 3 2 2 4 2 2" xfId="21882"/>
    <cellStyle name="Vejica 2 2 2 3 3 2 2 4 3" xfId="11950"/>
    <cellStyle name="Vejica 2 2 2 3 3 2 2 4 3 2" xfId="26108"/>
    <cellStyle name="Vejica 2 2 2 3 3 2 2 4 4" xfId="16208"/>
    <cellStyle name="Vejica 2 2 2 3 3 2 2 5" xfId="2090"/>
    <cellStyle name="Vejica 2 2 2 3 3 2 2 5 2" xfId="19032"/>
    <cellStyle name="Vejica 2 2 2 3 3 2 2 6" xfId="6316"/>
    <cellStyle name="Vejica 2 2 2 3 3 2 2 6 2" xfId="20474"/>
    <cellStyle name="Vejica 2 2 2 3 3 2 2 7" xfId="10542"/>
    <cellStyle name="Vejica 2 2 2 3 3 2 2 7 2" xfId="24700"/>
    <cellStyle name="Vejica 2 2 2 3 3 2 2 8" xfId="14800"/>
    <cellStyle name="Vejica 2 2 2 3 3 2 3" xfId="997"/>
    <cellStyle name="Vejica 2 2 2 3 3 2 3 2" xfId="5258"/>
    <cellStyle name="Vejica 2 2 2 3 3 2 3 2 2" xfId="9484"/>
    <cellStyle name="Vejica 2 2 2 3 3 2 3 2 2 2" xfId="23642"/>
    <cellStyle name="Vejica 2 2 2 3 3 2 3 2 3" xfId="13710"/>
    <cellStyle name="Vejica 2 2 2 3 3 2 3 2 3 2" xfId="27868"/>
    <cellStyle name="Vejica 2 2 2 3 3 2 3 2 4" xfId="17968"/>
    <cellStyle name="Vejica 2 2 2 3 3 2 3 3" xfId="3850"/>
    <cellStyle name="Vejica 2 2 2 3 3 2 3 3 2" xfId="8076"/>
    <cellStyle name="Vejica 2 2 2 3 3 2 3 3 2 2" xfId="22234"/>
    <cellStyle name="Vejica 2 2 2 3 3 2 3 3 3" xfId="12302"/>
    <cellStyle name="Vejica 2 2 2 3 3 2 3 3 3 2" xfId="26460"/>
    <cellStyle name="Vejica 2 2 2 3 3 2 3 3 4" xfId="16560"/>
    <cellStyle name="Vejica 2 2 2 3 3 2 3 4" xfId="2442"/>
    <cellStyle name="Vejica 2 2 2 3 3 2 3 4 2" xfId="19384"/>
    <cellStyle name="Vejica 2 2 2 3 3 2 3 5" xfId="6668"/>
    <cellStyle name="Vejica 2 2 2 3 3 2 3 5 2" xfId="20826"/>
    <cellStyle name="Vejica 2 2 2 3 3 2 3 6" xfId="10894"/>
    <cellStyle name="Vejica 2 2 2 3 3 2 3 6 2" xfId="25052"/>
    <cellStyle name="Vejica 2 2 2 3 3 2 3 7" xfId="15152"/>
    <cellStyle name="Vejica 2 2 2 3 3 2 4" xfId="4554"/>
    <cellStyle name="Vejica 2 2 2 3 3 2 4 2" xfId="8780"/>
    <cellStyle name="Vejica 2 2 2 3 3 2 4 2 2" xfId="22938"/>
    <cellStyle name="Vejica 2 2 2 3 3 2 4 3" xfId="13006"/>
    <cellStyle name="Vejica 2 2 2 3 3 2 4 3 2" xfId="27164"/>
    <cellStyle name="Vejica 2 2 2 3 3 2 4 4" xfId="17264"/>
    <cellStyle name="Vejica 2 2 2 3 3 2 5" xfId="3146"/>
    <cellStyle name="Vejica 2 2 2 3 3 2 5 2" xfId="7372"/>
    <cellStyle name="Vejica 2 2 2 3 3 2 5 2 2" xfId="21530"/>
    <cellStyle name="Vejica 2 2 2 3 3 2 5 3" xfId="11598"/>
    <cellStyle name="Vejica 2 2 2 3 3 2 5 3 2" xfId="25756"/>
    <cellStyle name="Vejica 2 2 2 3 3 2 5 4" xfId="15856"/>
    <cellStyle name="Vejica 2 2 2 3 3 2 6" xfId="1738"/>
    <cellStyle name="Vejica 2 2 2 3 3 2 6 2" xfId="18680"/>
    <cellStyle name="Vejica 2 2 2 3 3 2 7" xfId="5964"/>
    <cellStyle name="Vejica 2 2 2 3 3 2 7 2" xfId="20122"/>
    <cellStyle name="Vejica 2 2 2 3 3 2 8" xfId="10190"/>
    <cellStyle name="Vejica 2 2 2 3 3 2 8 2" xfId="24348"/>
    <cellStyle name="Vejica 2 2 2 3 3 2 9" xfId="14448"/>
    <cellStyle name="Vejica 2 2 2 3 3 3" xfId="517"/>
    <cellStyle name="Vejica 2 2 2 3 3 3 2" xfId="1221"/>
    <cellStyle name="Vejica 2 2 2 3 3 3 2 2" xfId="5482"/>
    <cellStyle name="Vejica 2 2 2 3 3 3 2 2 2" xfId="9708"/>
    <cellStyle name="Vejica 2 2 2 3 3 3 2 2 2 2" xfId="23866"/>
    <cellStyle name="Vejica 2 2 2 3 3 3 2 2 3" xfId="13934"/>
    <cellStyle name="Vejica 2 2 2 3 3 3 2 2 3 2" xfId="28092"/>
    <cellStyle name="Vejica 2 2 2 3 3 3 2 2 4" xfId="18192"/>
    <cellStyle name="Vejica 2 2 2 3 3 3 2 3" xfId="4074"/>
    <cellStyle name="Vejica 2 2 2 3 3 3 2 3 2" xfId="8300"/>
    <cellStyle name="Vejica 2 2 2 3 3 3 2 3 2 2" xfId="22458"/>
    <cellStyle name="Vejica 2 2 2 3 3 3 2 3 3" xfId="12526"/>
    <cellStyle name="Vejica 2 2 2 3 3 3 2 3 3 2" xfId="26684"/>
    <cellStyle name="Vejica 2 2 2 3 3 3 2 3 4" xfId="16784"/>
    <cellStyle name="Vejica 2 2 2 3 3 3 2 4" xfId="2666"/>
    <cellStyle name="Vejica 2 2 2 3 3 3 2 4 2" xfId="19608"/>
    <cellStyle name="Vejica 2 2 2 3 3 3 2 5" xfId="6892"/>
    <cellStyle name="Vejica 2 2 2 3 3 3 2 5 2" xfId="21050"/>
    <cellStyle name="Vejica 2 2 2 3 3 3 2 6" xfId="11118"/>
    <cellStyle name="Vejica 2 2 2 3 3 3 2 6 2" xfId="25276"/>
    <cellStyle name="Vejica 2 2 2 3 3 3 2 7" xfId="15376"/>
    <cellStyle name="Vejica 2 2 2 3 3 3 3" xfId="4778"/>
    <cellStyle name="Vejica 2 2 2 3 3 3 3 2" xfId="9004"/>
    <cellStyle name="Vejica 2 2 2 3 3 3 3 2 2" xfId="23162"/>
    <cellStyle name="Vejica 2 2 2 3 3 3 3 3" xfId="13230"/>
    <cellStyle name="Vejica 2 2 2 3 3 3 3 3 2" xfId="27388"/>
    <cellStyle name="Vejica 2 2 2 3 3 3 3 4" xfId="17488"/>
    <cellStyle name="Vejica 2 2 2 3 3 3 4" xfId="3370"/>
    <cellStyle name="Vejica 2 2 2 3 3 3 4 2" xfId="7596"/>
    <cellStyle name="Vejica 2 2 2 3 3 3 4 2 2" xfId="21754"/>
    <cellStyle name="Vejica 2 2 2 3 3 3 4 3" xfId="11822"/>
    <cellStyle name="Vejica 2 2 2 3 3 3 4 3 2" xfId="25980"/>
    <cellStyle name="Vejica 2 2 2 3 3 3 4 4" xfId="16080"/>
    <cellStyle name="Vejica 2 2 2 3 3 3 5" xfId="1962"/>
    <cellStyle name="Vejica 2 2 2 3 3 3 5 2" xfId="18904"/>
    <cellStyle name="Vejica 2 2 2 3 3 3 6" xfId="6188"/>
    <cellStyle name="Vejica 2 2 2 3 3 3 6 2" xfId="20346"/>
    <cellStyle name="Vejica 2 2 2 3 3 3 7" xfId="10414"/>
    <cellStyle name="Vejica 2 2 2 3 3 3 7 2" xfId="24572"/>
    <cellStyle name="Vejica 2 2 2 3 3 3 8" xfId="14672"/>
    <cellStyle name="Vejica 2 2 2 3 3 4" xfId="869"/>
    <cellStyle name="Vejica 2 2 2 3 3 4 2" xfId="5130"/>
    <cellStyle name="Vejica 2 2 2 3 3 4 2 2" xfId="9356"/>
    <cellStyle name="Vejica 2 2 2 3 3 4 2 2 2" xfId="23514"/>
    <cellStyle name="Vejica 2 2 2 3 3 4 2 3" xfId="13582"/>
    <cellStyle name="Vejica 2 2 2 3 3 4 2 3 2" xfId="27740"/>
    <cellStyle name="Vejica 2 2 2 3 3 4 2 4" xfId="17840"/>
    <cellStyle name="Vejica 2 2 2 3 3 4 3" xfId="3722"/>
    <cellStyle name="Vejica 2 2 2 3 3 4 3 2" xfId="7948"/>
    <cellStyle name="Vejica 2 2 2 3 3 4 3 2 2" xfId="22106"/>
    <cellStyle name="Vejica 2 2 2 3 3 4 3 3" xfId="12174"/>
    <cellStyle name="Vejica 2 2 2 3 3 4 3 3 2" xfId="26332"/>
    <cellStyle name="Vejica 2 2 2 3 3 4 3 4" xfId="16432"/>
    <cellStyle name="Vejica 2 2 2 3 3 4 4" xfId="2314"/>
    <cellStyle name="Vejica 2 2 2 3 3 4 4 2" xfId="19256"/>
    <cellStyle name="Vejica 2 2 2 3 3 4 5" xfId="6540"/>
    <cellStyle name="Vejica 2 2 2 3 3 4 5 2" xfId="20698"/>
    <cellStyle name="Vejica 2 2 2 3 3 4 6" xfId="10766"/>
    <cellStyle name="Vejica 2 2 2 3 3 4 6 2" xfId="24924"/>
    <cellStyle name="Vejica 2 2 2 3 3 4 7" xfId="15024"/>
    <cellStyle name="Vejica 2 2 2 3 3 5" xfId="4394"/>
    <cellStyle name="Vejica 2 2 2 3 3 5 2" xfId="8620"/>
    <cellStyle name="Vejica 2 2 2 3 3 5 2 2" xfId="22778"/>
    <cellStyle name="Vejica 2 2 2 3 3 5 3" xfId="12846"/>
    <cellStyle name="Vejica 2 2 2 3 3 5 3 2" xfId="27004"/>
    <cellStyle name="Vejica 2 2 2 3 3 5 4" xfId="17104"/>
    <cellStyle name="Vejica 2 2 2 3 3 6" xfId="2986"/>
    <cellStyle name="Vejica 2 2 2 3 3 6 2" xfId="7212"/>
    <cellStyle name="Vejica 2 2 2 3 3 6 2 2" xfId="21370"/>
    <cellStyle name="Vejica 2 2 2 3 3 6 3" xfId="11438"/>
    <cellStyle name="Vejica 2 2 2 3 3 6 3 2" xfId="25596"/>
    <cellStyle name="Vejica 2 2 2 3 3 6 4" xfId="15696"/>
    <cellStyle name="Vejica 2 2 2 3 3 7" xfId="1578"/>
    <cellStyle name="Vejica 2 2 2 3 3 7 2" xfId="18520"/>
    <cellStyle name="Vejica 2 2 2 3 3 8" xfId="5804"/>
    <cellStyle name="Vejica 2 2 2 3 3 8 2" xfId="19962"/>
    <cellStyle name="Vejica 2 2 2 3 3 9" xfId="10030"/>
    <cellStyle name="Vejica 2 2 2 3 3 9 2" xfId="24188"/>
    <cellStyle name="Vejica 2 2 2 3 4" xfId="62"/>
    <cellStyle name="Vejica 2 2 2 3 4 10" xfId="14256"/>
    <cellStyle name="Vejica 2 2 2 3 4 2" xfId="228"/>
    <cellStyle name="Vejica 2 2 2 3 4 2 2" xfId="581"/>
    <cellStyle name="Vejica 2 2 2 3 4 2 2 2" xfId="1285"/>
    <cellStyle name="Vejica 2 2 2 3 4 2 2 2 2" xfId="5546"/>
    <cellStyle name="Vejica 2 2 2 3 4 2 2 2 2 2" xfId="9772"/>
    <cellStyle name="Vejica 2 2 2 3 4 2 2 2 2 2 2" xfId="23930"/>
    <cellStyle name="Vejica 2 2 2 3 4 2 2 2 2 3" xfId="13998"/>
    <cellStyle name="Vejica 2 2 2 3 4 2 2 2 2 3 2" xfId="28156"/>
    <cellStyle name="Vejica 2 2 2 3 4 2 2 2 2 4" xfId="18256"/>
    <cellStyle name="Vejica 2 2 2 3 4 2 2 2 3" xfId="4138"/>
    <cellStyle name="Vejica 2 2 2 3 4 2 2 2 3 2" xfId="8364"/>
    <cellStyle name="Vejica 2 2 2 3 4 2 2 2 3 2 2" xfId="22522"/>
    <cellStyle name="Vejica 2 2 2 3 4 2 2 2 3 3" xfId="12590"/>
    <cellStyle name="Vejica 2 2 2 3 4 2 2 2 3 3 2" xfId="26748"/>
    <cellStyle name="Vejica 2 2 2 3 4 2 2 2 3 4" xfId="16848"/>
    <cellStyle name="Vejica 2 2 2 3 4 2 2 2 4" xfId="2730"/>
    <cellStyle name="Vejica 2 2 2 3 4 2 2 2 4 2" xfId="19672"/>
    <cellStyle name="Vejica 2 2 2 3 4 2 2 2 5" xfId="6956"/>
    <cellStyle name="Vejica 2 2 2 3 4 2 2 2 5 2" xfId="21114"/>
    <cellStyle name="Vejica 2 2 2 3 4 2 2 2 6" xfId="11182"/>
    <cellStyle name="Vejica 2 2 2 3 4 2 2 2 6 2" xfId="25340"/>
    <cellStyle name="Vejica 2 2 2 3 4 2 2 2 7" xfId="15440"/>
    <cellStyle name="Vejica 2 2 2 3 4 2 2 3" xfId="4842"/>
    <cellStyle name="Vejica 2 2 2 3 4 2 2 3 2" xfId="9068"/>
    <cellStyle name="Vejica 2 2 2 3 4 2 2 3 2 2" xfId="23226"/>
    <cellStyle name="Vejica 2 2 2 3 4 2 2 3 3" xfId="13294"/>
    <cellStyle name="Vejica 2 2 2 3 4 2 2 3 3 2" xfId="27452"/>
    <cellStyle name="Vejica 2 2 2 3 4 2 2 3 4" xfId="17552"/>
    <cellStyle name="Vejica 2 2 2 3 4 2 2 4" xfId="3434"/>
    <cellStyle name="Vejica 2 2 2 3 4 2 2 4 2" xfId="7660"/>
    <cellStyle name="Vejica 2 2 2 3 4 2 2 4 2 2" xfId="21818"/>
    <cellStyle name="Vejica 2 2 2 3 4 2 2 4 3" xfId="11886"/>
    <cellStyle name="Vejica 2 2 2 3 4 2 2 4 3 2" xfId="26044"/>
    <cellStyle name="Vejica 2 2 2 3 4 2 2 4 4" xfId="16144"/>
    <cellStyle name="Vejica 2 2 2 3 4 2 2 5" xfId="2026"/>
    <cellStyle name="Vejica 2 2 2 3 4 2 2 5 2" xfId="18968"/>
    <cellStyle name="Vejica 2 2 2 3 4 2 2 6" xfId="6252"/>
    <cellStyle name="Vejica 2 2 2 3 4 2 2 6 2" xfId="20410"/>
    <cellStyle name="Vejica 2 2 2 3 4 2 2 7" xfId="10478"/>
    <cellStyle name="Vejica 2 2 2 3 4 2 2 7 2" xfId="24636"/>
    <cellStyle name="Vejica 2 2 2 3 4 2 2 8" xfId="14736"/>
    <cellStyle name="Vejica 2 2 2 3 4 2 3" xfId="933"/>
    <cellStyle name="Vejica 2 2 2 3 4 2 3 2" xfId="5194"/>
    <cellStyle name="Vejica 2 2 2 3 4 2 3 2 2" xfId="9420"/>
    <cellStyle name="Vejica 2 2 2 3 4 2 3 2 2 2" xfId="23578"/>
    <cellStyle name="Vejica 2 2 2 3 4 2 3 2 3" xfId="13646"/>
    <cellStyle name="Vejica 2 2 2 3 4 2 3 2 3 2" xfId="27804"/>
    <cellStyle name="Vejica 2 2 2 3 4 2 3 2 4" xfId="17904"/>
    <cellStyle name="Vejica 2 2 2 3 4 2 3 3" xfId="3786"/>
    <cellStyle name="Vejica 2 2 2 3 4 2 3 3 2" xfId="8012"/>
    <cellStyle name="Vejica 2 2 2 3 4 2 3 3 2 2" xfId="22170"/>
    <cellStyle name="Vejica 2 2 2 3 4 2 3 3 3" xfId="12238"/>
    <cellStyle name="Vejica 2 2 2 3 4 2 3 3 3 2" xfId="26396"/>
    <cellStyle name="Vejica 2 2 2 3 4 2 3 3 4" xfId="16496"/>
    <cellStyle name="Vejica 2 2 2 3 4 2 3 4" xfId="2378"/>
    <cellStyle name="Vejica 2 2 2 3 4 2 3 4 2" xfId="19320"/>
    <cellStyle name="Vejica 2 2 2 3 4 2 3 5" xfId="6604"/>
    <cellStyle name="Vejica 2 2 2 3 4 2 3 5 2" xfId="20762"/>
    <cellStyle name="Vejica 2 2 2 3 4 2 3 6" xfId="10830"/>
    <cellStyle name="Vejica 2 2 2 3 4 2 3 6 2" xfId="24988"/>
    <cellStyle name="Vejica 2 2 2 3 4 2 3 7" xfId="15088"/>
    <cellStyle name="Vejica 2 2 2 3 4 2 4" xfId="4490"/>
    <cellStyle name="Vejica 2 2 2 3 4 2 4 2" xfId="8716"/>
    <cellStyle name="Vejica 2 2 2 3 4 2 4 2 2" xfId="22874"/>
    <cellStyle name="Vejica 2 2 2 3 4 2 4 3" xfId="12942"/>
    <cellStyle name="Vejica 2 2 2 3 4 2 4 3 2" xfId="27100"/>
    <cellStyle name="Vejica 2 2 2 3 4 2 4 4" xfId="17200"/>
    <cellStyle name="Vejica 2 2 2 3 4 2 5" xfId="3082"/>
    <cellStyle name="Vejica 2 2 2 3 4 2 5 2" xfId="7308"/>
    <cellStyle name="Vejica 2 2 2 3 4 2 5 2 2" xfId="21466"/>
    <cellStyle name="Vejica 2 2 2 3 4 2 5 3" xfId="11534"/>
    <cellStyle name="Vejica 2 2 2 3 4 2 5 3 2" xfId="25692"/>
    <cellStyle name="Vejica 2 2 2 3 4 2 5 4" xfId="15792"/>
    <cellStyle name="Vejica 2 2 2 3 4 2 6" xfId="1674"/>
    <cellStyle name="Vejica 2 2 2 3 4 2 6 2" xfId="18616"/>
    <cellStyle name="Vejica 2 2 2 3 4 2 7" xfId="5900"/>
    <cellStyle name="Vejica 2 2 2 3 4 2 7 2" xfId="20058"/>
    <cellStyle name="Vejica 2 2 2 3 4 2 8" xfId="10126"/>
    <cellStyle name="Vejica 2 2 2 3 4 2 8 2" xfId="24284"/>
    <cellStyle name="Vejica 2 2 2 3 4 2 9" xfId="14384"/>
    <cellStyle name="Vejica 2 2 2 3 4 3" xfId="453"/>
    <cellStyle name="Vejica 2 2 2 3 4 3 2" xfId="1157"/>
    <cellStyle name="Vejica 2 2 2 3 4 3 2 2" xfId="5418"/>
    <cellStyle name="Vejica 2 2 2 3 4 3 2 2 2" xfId="9644"/>
    <cellStyle name="Vejica 2 2 2 3 4 3 2 2 2 2" xfId="23802"/>
    <cellStyle name="Vejica 2 2 2 3 4 3 2 2 3" xfId="13870"/>
    <cellStyle name="Vejica 2 2 2 3 4 3 2 2 3 2" xfId="28028"/>
    <cellStyle name="Vejica 2 2 2 3 4 3 2 2 4" xfId="18128"/>
    <cellStyle name="Vejica 2 2 2 3 4 3 2 3" xfId="4010"/>
    <cellStyle name="Vejica 2 2 2 3 4 3 2 3 2" xfId="8236"/>
    <cellStyle name="Vejica 2 2 2 3 4 3 2 3 2 2" xfId="22394"/>
    <cellStyle name="Vejica 2 2 2 3 4 3 2 3 3" xfId="12462"/>
    <cellStyle name="Vejica 2 2 2 3 4 3 2 3 3 2" xfId="26620"/>
    <cellStyle name="Vejica 2 2 2 3 4 3 2 3 4" xfId="16720"/>
    <cellStyle name="Vejica 2 2 2 3 4 3 2 4" xfId="2602"/>
    <cellStyle name="Vejica 2 2 2 3 4 3 2 4 2" xfId="19544"/>
    <cellStyle name="Vejica 2 2 2 3 4 3 2 5" xfId="6828"/>
    <cellStyle name="Vejica 2 2 2 3 4 3 2 5 2" xfId="20986"/>
    <cellStyle name="Vejica 2 2 2 3 4 3 2 6" xfId="11054"/>
    <cellStyle name="Vejica 2 2 2 3 4 3 2 6 2" xfId="25212"/>
    <cellStyle name="Vejica 2 2 2 3 4 3 2 7" xfId="15312"/>
    <cellStyle name="Vejica 2 2 2 3 4 3 3" xfId="4714"/>
    <cellStyle name="Vejica 2 2 2 3 4 3 3 2" xfId="8940"/>
    <cellStyle name="Vejica 2 2 2 3 4 3 3 2 2" xfId="23098"/>
    <cellStyle name="Vejica 2 2 2 3 4 3 3 3" xfId="13166"/>
    <cellStyle name="Vejica 2 2 2 3 4 3 3 3 2" xfId="27324"/>
    <cellStyle name="Vejica 2 2 2 3 4 3 3 4" xfId="17424"/>
    <cellStyle name="Vejica 2 2 2 3 4 3 4" xfId="3306"/>
    <cellStyle name="Vejica 2 2 2 3 4 3 4 2" xfId="7532"/>
    <cellStyle name="Vejica 2 2 2 3 4 3 4 2 2" xfId="21690"/>
    <cellStyle name="Vejica 2 2 2 3 4 3 4 3" xfId="11758"/>
    <cellStyle name="Vejica 2 2 2 3 4 3 4 3 2" xfId="25916"/>
    <cellStyle name="Vejica 2 2 2 3 4 3 4 4" xfId="16016"/>
    <cellStyle name="Vejica 2 2 2 3 4 3 5" xfId="1898"/>
    <cellStyle name="Vejica 2 2 2 3 4 3 5 2" xfId="18840"/>
    <cellStyle name="Vejica 2 2 2 3 4 3 6" xfId="6124"/>
    <cellStyle name="Vejica 2 2 2 3 4 3 6 2" xfId="20282"/>
    <cellStyle name="Vejica 2 2 2 3 4 3 7" xfId="10350"/>
    <cellStyle name="Vejica 2 2 2 3 4 3 7 2" xfId="24508"/>
    <cellStyle name="Vejica 2 2 2 3 4 3 8" xfId="14608"/>
    <cellStyle name="Vejica 2 2 2 3 4 4" xfId="805"/>
    <cellStyle name="Vejica 2 2 2 3 4 4 2" xfId="5066"/>
    <cellStyle name="Vejica 2 2 2 3 4 4 2 2" xfId="9292"/>
    <cellStyle name="Vejica 2 2 2 3 4 4 2 2 2" xfId="23450"/>
    <cellStyle name="Vejica 2 2 2 3 4 4 2 3" xfId="13518"/>
    <cellStyle name="Vejica 2 2 2 3 4 4 2 3 2" xfId="27676"/>
    <cellStyle name="Vejica 2 2 2 3 4 4 2 4" xfId="17776"/>
    <cellStyle name="Vejica 2 2 2 3 4 4 3" xfId="3658"/>
    <cellStyle name="Vejica 2 2 2 3 4 4 3 2" xfId="7884"/>
    <cellStyle name="Vejica 2 2 2 3 4 4 3 2 2" xfId="22042"/>
    <cellStyle name="Vejica 2 2 2 3 4 4 3 3" xfId="12110"/>
    <cellStyle name="Vejica 2 2 2 3 4 4 3 3 2" xfId="26268"/>
    <cellStyle name="Vejica 2 2 2 3 4 4 3 4" xfId="16368"/>
    <cellStyle name="Vejica 2 2 2 3 4 4 4" xfId="2250"/>
    <cellStyle name="Vejica 2 2 2 3 4 4 4 2" xfId="19192"/>
    <cellStyle name="Vejica 2 2 2 3 4 4 5" xfId="6476"/>
    <cellStyle name="Vejica 2 2 2 3 4 4 5 2" xfId="20634"/>
    <cellStyle name="Vejica 2 2 2 3 4 4 6" xfId="10702"/>
    <cellStyle name="Vejica 2 2 2 3 4 4 6 2" xfId="24860"/>
    <cellStyle name="Vejica 2 2 2 3 4 4 7" xfId="14960"/>
    <cellStyle name="Vejica 2 2 2 3 4 5" xfId="4330"/>
    <cellStyle name="Vejica 2 2 2 3 4 5 2" xfId="8556"/>
    <cellStyle name="Vejica 2 2 2 3 4 5 2 2" xfId="22714"/>
    <cellStyle name="Vejica 2 2 2 3 4 5 3" xfId="12782"/>
    <cellStyle name="Vejica 2 2 2 3 4 5 3 2" xfId="26940"/>
    <cellStyle name="Vejica 2 2 2 3 4 5 4" xfId="17040"/>
    <cellStyle name="Vejica 2 2 2 3 4 6" xfId="2922"/>
    <cellStyle name="Vejica 2 2 2 3 4 6 2" xfId="7148"/>
    <cellStyle name="Vejica 2 2 2 3 4 6 2 2" xfId="21306"/>
    <cellStyle name="Vejica 2 2 2 3 4 6 3" xfId="11374"/>
    <cellStyle name="Vejica 2 2 2 3 4 6 3 2" xfId="25532"/>
    <cellStyle name="Vejica 2 2 2 3 4 6 4" xfId="15632"/>
    <cellStyle name="Vejica 2 2 2 3 4 7" xfId="1546"/>
    <cellStyle name="Vejica 2 2 2 3 4 7 2" xfId="18488"/>
    <cellStyle name="Vejica 2 2 2 3 4 8" xfId="5772"/>
    <cellStyle name="Vejica 2 2 2 3 4 8 2" xfId="19930"/>
    <cellStyle name="Vejica 2 2 2 3 4 9" xfId="9998"/>
    <cellStyle name="Vejica 2 2 2 3 4 9 2" xfId="24156"/>
    <cellStyle name="Vejica 2 2 2 3 5" xfId="165"/>
    <cellStyle name="Vejica 2 2 2 3 5 2" xfId="550"/>
    <cellStyle name="Vejica 2 2 2 3 5 2 2" xfId="1254"/>
    <cellStyle name="Vejica 2 2 2 3 5 2 2 2" xfId="5515"/>
    <cellStyle name="Vejica 2 2 2 3 5 2 2 2 2" xfId="9741"/>
    <cellStyle name="Vejica 2 2 2 3 5 2 2 2 2 2" xfId="23899"/>
    <cellStyle name="Vejica 2 2 2 3 5 2 2 2 3" xfId="13967"/>
    <cellStyle name="Vejica 2 2 2 3 5 2 2 2 3 2" xfId="28125"/>
    <cellStyle name="Vejica 2 2 2 3 5 2 2 2 4" xfId="18225"/>
    <cellStyle name="Vejica 2 2 2 3 5 2 2 3" xfId="4107"/>
    <cellStyle name="Vejica 2 2 2 3 5 2 2 3 2" xfId="8333"/>
    <cellStyle name="Vejica 2 2 2 3 5 2 2 3 2 2" xfId="22491"/>
    <cellStyle name="Vejica 2 2 2 3 5 2 2 3 3" xfId="12559"/>
    <cellStyle name="Vejica 2 2 2 3 5 2 2 3 3 2" xfId="26717"/>
    <cellStyle name="Vejica 2 2 2 3 5 2 2 3 4" xfId="16817"/>
    <cellStyle name="Vejica 2 2 2 3 5 2 2 4" xfId="2699"/>
    <cellStyle name="Vejica 2 2 2 3 5 2 2 4 2" xfId="19641"/>
    <cellStyle name="Vejica 2 2 2 3 5 2 2 5" xfId="6925"/>
    <cellStyle name="Vejica 2 2 2 3 5 2 2 5 2" xfId="21083"/>
    <cellStyle name="Vejica 2 2 2 3 5 2 2 6" xfId="11151"/>
    <cellStyle name="Vejica 2 2 2 3 5 2 2 6 2" xfId="25309"/>
    <cellStyle name="Vejica 2 2 2 3 5 2 2 7" xfId="15409"/>
    <cellStyle name="Vejica 2 2 2 3 5 2 3" xfId="4811"/>
    <cellStyle name="Vejica 2 2 2 3 5 2 3 2" xfId="9037"/>
    <cellStyle name="Vejica 2 2 2 3 5 2 3 2 2" xfId="23195"/>
    <cellStyle name="Vejica 2 2 2 3 5 2 3 3" xfId="13263"/>
    <cellStyle name="Vejica 2 2 2 3 5 2 3 3 2" xfId="27421"/>
    <cellStyle name="Vejica 2 2 2 3 5 2 3 4" xfId="17521"/>
    <cellStyle name="Vejica 2 2 2 3 5 2 4" xfId="3403"/>
    <cellStyle name="Vejica 2 2 2 3 5 2 4 2" xfId="7629"/>
    <cellStyle name="Vejica 2 2 2 3 5 2 4 2 2" xfId="21787"/>
    <cellStyle name="Vejica 2 2 2 3 5 2 4 3" xfId="11855"/>
    <cellStyle name="Vejica 2 2 2 3 5 2 4 3 2" xfId="26013"/>
    <cellStyle name="Vejica 2 2 2 3 5 2 4 4" xfId="16113"/>
    <cellStyle name="Vejica 2 2 2 3 5 2 5" xfId="1995"/>
    <cellStyle name="Vejica 2 2 2 3 5 2 5 2" xfId="18937"/>
    <cellStyle name="Vejica 2 2 2 3 5 2 6" xfId="6221"/>
    <cellStyle name="Vejica 2 2 2 3 5 2 6 2" xfId="20379"/>
    <cellStyle name="Vejica 2 2 2 3 5 2 7" xfId="10447"/>
    <cellStyle name="Vejica 2 2 2 3 5 2 7 2" xfId="24605"/>
    <cellStyle name="Vejica 2 2 2 3 5 2 8" xfId="14705"/>
    <cellStyle name="Vejica 2 2 2 3 5 3" xfId="902"/>
    <cellStyle name="Vejica 2 2 2 3 5 3 2" xfId="5163"/>
    <cellStyle name="Vejica 2 2 2 3 5 3 2 2" xfId="9389"/>
    <cellStyle name="Vejica 2 2 2 3 5 3 2 2 2" xfId="23547"/>
    <cellStyle name="Vejica 2 2 2 3 5 3 2 3" xfId="13615"/>
    <cellStyle name="Vejica 2 2 2 3 5 3 2 3 2" xfId="27773"/>
    <cellStyle name="Vejica 2 2 2 3 5 3 2 4" xfId="17873"/>
    <cellStyle name="Vejica 2 2 2 3 5 3 3" xfId="3755"/>
    <cellStyle name="Vejica 2 2 2 3 5 3 3 2" xfId="7981"/>
    <cellStyle name="Vejica 2 2 2 3 5 3 3 2 2" xfId="22139"/>
    <cellStyle name="Vejica 2 2 2 3 5 3 3 3" xfId="12207"/>
    <cellStyle name="Vejica 2 2 2 3 5 3 3 3 2" xfId="26365"/>
    <cellStyle name="Vejica 2 2 2 3 5 3 3 4" xfId="16465"/>
    <cellStyle name="Vejica 2 2 2 3 5 3 4" xfId="2347"/>
    <cellStyle name="Vejica 2 2 2 3 5 3 4 2" xfId="19289"/>
    <cellStyle name="Vejica 2 2 2 3 5 3 5" xfId="6573"/>
    <cellStyle name="Vejica 2 2 2 3 5 3 5 2" xfId="20731"/>
    <cellStyle name="Vejica 2 2 2 3 5 3 6" xfId="10799"/>
    <cellStyle name="Vejica 2 2 2 3 5 3 6 2" xfId="24957"/>
    <cellStyle name="Vejica 2 2 2 3 5 3 7" xfId="15057"/>
    <cellStyle name="Vejica 2 2 2 3 5 4" xfId="4427"/>
    <cellStyle name="Vejica 2 2 2 3 5 4 2" xfId="8653"/>
    <cellStyle name="Vejica 2 2 2 3 5 4 2 2" xfId="22811"/>
    <cellStyle name="Vejica 2 2 2 3 5 4 3" xfId="12879"/>
    <cellStyle name="Vejica 2 2 2 3 5 4 3 2" xfId="27037"/>
    <cellStyle name="Vejica 2 2 2 3 5 4 4" xfId="17137"/>
    <cellStyle name="Vejica 2 2 2 3 5 5" xfId="3019"/>
    <cellStyle name="Vejica 2 2 2 3 5 5 2" xfId="7245"/>
    <cellStyle name="Vejica 2 2 2 3 5 5 2 2" xfId="21403"/>
    <cellStyle name="Vejica 2 2 2 3 5 5 3" xfId="11471"/>
    <cellStyle name="Vejica 2 2 2 3 5 5 3 2" xfId="25629"/>
    <cellStyle name="Vejica 2 2 2 3 5 5 4" xfId="15729"/>
    <cellStyle name="Vejica 2 2 2 3 5 6" xfId="1611"/>
    <cellStyle name="Vejica 2 2 2 3 5 6 2" xfId="18553"/>
    <cellStyle name="Vejica 2 2 2 3 5 7" xfId="5837"/>
    <cellStyle name="Vejica 2 2 2 3 5 7 2" xfId="19995"/>
    <cellStyle name="Vejica 2 2 2 3 5 8" xfId="10063"/>
    <cellStyle name="Vejica 2 2 2 3 5 8 2" xfId="24221"/>
    <cellStyle name="Vejica 2 2 2 3 5 9" xfId="14321"/>
    <cellStyle name="Vejica 2 2 2 3 6" xfId="197"/>
    <cellStyle name="Vejica 2 2 2 3 6 2" xfId="422"/>
    <cellStyle name="Vejica 2 2 2 3 6 2 2" xfId="1126"/>
    <cellStyle name="Vejica 2 2 2 3 6 2 2 2" xfId="5387"/>
    <cellStyle name="Vejica 2 2 2 3 6 2 2 2 2" xfId="9613"/>
    <cellStyle name="Vejica 2 2 2 3 6 2 2 2 2 2" xfId="23771"/>
    <cellStyle name="Vejica 2 2 2 3 6 2 2 2 3" xfId="13839"/>
    <cellStyle name="Vejica 2 2 2 3 6 2 2 2 3 2" xfId="27997"/>
    <cellStyle name="Vejica 2 2 2 3 6 2 2 2 4" xfId="18097"/>
    <cellStyle name="Vejica 2 2 2 3 6 2 2 3" xfId="3979"/>
    <cellStyle name="Vejica 2 2 2 3 6 2 2 3 2" xfId="8205"/>
    <cellStyle name="Vejica 2 2 2 3 6 2 2 3 2 2" xfId="22363"/>
    <cellStyle name="Vejica 2 2 2 3 6 2 2 3 3" xfId="12431"/>
    <cellStyle name="Vejica 2 2 2 3 6 2 2 3 3 2" xfId="26589"/>
    <cellStyle name="Vejica 2 2 2 3 6 2 2 3 4" xfId="16689"/>
    <cellStyle name="Vejica 2 2 2 3 6 2 2 4" xfId="2571"/>
    <cellStyle name="Vejica 2 2 2 3 6 2 2 4 2" xfId="19513"/>
    <cellStyle name="Vejica 2 2 2 3 6 2 2 5" xfId="6797"/>
    <cellStyle name="Vejica 2 2 2 3 6 2 2 5 2" xfId="20955"/>
    <cellStyle name="Vejica 2 2 2 3 6 2 2 6" xfId="11023"/>
    <cellStyle name="Vejica 2 2 2 3 6 2 2 6 2" xfId="25181"/>
    <cellStyle name="Vejica 2 2 2 3 6 2 2 7" xfId="15281"/>
    <cellStyle name="Vejica 2 2 2 3 6 2 3" xfId="4683"/>
    <cellStyle name="Vejica 2 2 2 3 6 2 3 2" xfId="8909"/>
    <cellStyle name="Vejica 2 2 2 3 6 2 3 2 2" xfId="23067"/>
    <cellStyle name="Vejica 2 2 2 3 6 2 3 3" xfId="13135"/>
    <cellStyle name="Vejica 2 2 2 3 6 2 3 3 2" xfId="27293"/>
    <cellStyle name="Vejica 2 2 2 3 6 2 3 4" xfId="17393"/>
    <cellStyle name="Vejica 2 2 2 3 6 2 4" xfId="3275"/>
    <cellStyle name="Vejica 2 2 2 3 6 2 4 2" xfId="7501"/>
    <cellStyle name="Vejica 2 2 2 3 6 2 4 2 2" xfId="21659"/>
    <cellStyle name="Vejica 2 2 2 3 6 2 4 3" xfId="11727"/>
    <cellStyle name="Vejica 2 2 2 3 6 2 4 3 2" xfId="25885"/>
    <cellStyle name="Vejica 2 2 2 3 6 2 4 4" xfId="15985"/>
    <cellStyle name="Vejica 2 2 2 3 6 2 5" xfId="1867"/>
    <cellStyle name="Vejica 2 2 2 3 6 2 5 2" xfId="18809"/>
    <cellStyle name="Vejica 2 2 2 3 6 2 6" xfId="6093"/>
    <cellStyle name="Vejica 2 2 2 3 6 2 6 2" xfId="20251"/>
    <cellStyle name="Vejica 2 2 2 3 6 2 7" xfId="10319"/>
    <cellStyle name="Vejica 2 2 2 3 6 2 7 2" xfId="24477"/>
    <cellStyle name="Vejica 2 2 2 3 6 2 8" xfId="14577"/>
    <cellStyle name="Vejica 2 2 2 3 6 3" xfId="774"/>
    <cellStyle name="Vejica 2 2 2 3 6 3 2" xfId="5035"/>
    <cellStyle name="Vejica 2 2 2 3 6 3 2 2" xfId="9261"/>
    <cellStyle name="Vejica 2 2 2 3 6 3 2 2 2" xfId="23419"/>
    <cellStyle name="Vejica 2 2 2 3 6 3 2 3" xfId="13487"/>
    <cellStyle name="Vejica 2 2 2 3 6 3 2 3 2" xfId="27645"/>
    <cellStyle name="Vejica 2 2 2 3 6 3 2 4" xfId="17745"/>
    <cellStyle name="Vejica 2 2 2 3 6 3 3" xfId="3627"/>
    <cellStyle name="Vejica 2 2 2 3 6 3 3 2" xfId="7853"/>
    <cellStyle name="Vejica 2 2 2 3 6 3 3 2 2" xfId="22011"/>
    <cellStyle name="Vejica 2 2 2 3 6 3 3 3" xfId="12079"/>
    <cellStyle name="Vejica 2 2 2 3 6 3 3 3 2" xfId="26237"/>
    <cellStyle name="Vejica 2 2 2 3 6 3 3 4" xfId="16337"/>
    <cellStyle name="Vejica 2 2 2 3 6 3 4" xfId="2219"/>
    <cellStyle name="Vejica 2 2 2 3 6 3 4 2" xfId="19161"/>
    <cellStyle name="Vejica 2 2 2 3 6 3 5" xfId="6445"/>
    <cellStyle name="Vejica 2 2 2 3 6 3 5 2" xfId="20603"/>
    <cellStyle name="Vejica 2 2 2 3 6 3 6" xfId="10671"/>
    <cellStyle name="Vejica 2 2 2 3 6 3 6 2" xfId="24829"/>
    <cellStyle name="Vejica 2 2 2 3 6 3 7" xfId="14929"/>
    <cellStyle name="Vejica 2 2 2 3 6 4" xfId="4459"/>
    <cellStyle name="Vejica 2 2 2 3 6 4 2" xfId="8685"/>
    <cellStyle name="Vejica 2 2 2 3 6 4 2 2" xfId="22843"/>
    <cellStyle name="Vejica 2 2 2 3 6 4 3" xfId="12911"/>
    <cellStyle name="Vejica 2 2 2 3 6 4 3 2" xfId="27069"/>
    <cellStyle name="Vejica 2 2 2 3 6 4 4" xfId="17169"/>
    <cellStyle name="Vejica 2 2 2 3 6 5" xfId="3051"/>
    <cellStyle name="Vejica 2 2 2 3 6 5 2" xfId="7277"/>
    <cellStyle name="Vejica 2 2 2 3 6 5 2 2" xfId="21435"/>
    <cellStyle name="Vejica 2 2 2 3 6 5 3" xfId="11503"/>
    <cellStyle name="Vejica 2 2 2 3 6 5 3 2" xfId="25661"/>
    <cellStyle name="Vejica 2 2 2 3 6 5 4" xfId="15761"/>
    <cellStyle name="Vejica 2 2 2 3 6 6" xfId="1643"/>
    <cellStyle name="Vejica 2 2 2 3 6 6 2" xfId="18585"/>
    <cellStyle name="Vejica 2 2 2 3 6 7" xfId="5869"/>
    <cellStyle name="Vejica 2 2 2 3 6 7 2" xfId="20027"/>
    <cellStyle name="Vejica 2 2 2 3 6 8" xfId="10095"/>
    <cellStyle name="Vejica 2 2 2 3 6 8 2" xfId="24253"/>
    <cellStyle name="Vejica 2 2 2 3 6 9" xfId="14353"/>
    <cellStyle name="Vejica 2 2 2 3 7" xfId="345"/>
    <cellStyle name="Vejica 2 2 2 3 7 2" xfId="697"/>
    <cellStyle name="Vejica 2 2 2 3 7 2 2" xfId="1401"/>
    <cellStyle name="Vejica 2 2 2 3 7 2 2 2" xfId="5662"/>
    <cellStyle name="Vejica 2 2 2 3 7 2 2 2 2" xfId="9888"/>
    <cellStyle name="Vejica 2 2 2 3 7 2 2 2 2 2" xfId="24046"/>
    <cellStyle name="Vejica 2 2 2 3 7 2 2 2 3" xfId="14114"/>
    <cellStyle name="Vejica 2 2 2 3 7 2 2 2 3 2" xfId="28272"/>
    <cellStyle name="Vejica 2 2 2 3 7 2 2 2 4" xfId="18372"/>
    <cellStyle name="Vejica 2 2 2 3 7 2 2 3" xfId="4254"/>
    <cellStyle name="Vejica 2 2 2 3 7 2 2 3 2" xfId="8480"/>
    <cellStyle name="Vejica 2 2 2 3 7 2 2 3 2 2" xfId="22638"/>
    <cellStyle name="Vejica 2 2 2 3 7 2 2 3 3" xfId="12706"/>
    <cellStyle name="Vejica 2 2 2 3 7 2 2 3 3 2" xfId="26864"/>
    <cellStyle name="Vejica 2 2 2 3 7 2 2 3 4" xfId="16964"/>
    <cellStyle name="Vejica 2 2 2 3 7 2 2 4" xfId="2846"/>
    <cellStyle name="Vejica 2 2 2 3 7 2 2 4 2" xfId="19788"/>
    <cellStyle name="Vejica 2 2 2 3 7 2 2 5" xfId="7072"/>
    <cellStyle name="Vejica 2 2 2 3 7 2 2 5 2" xfId="21230"/>
    <cellStyle name="Vejica 2 2 2 3 7 2 2 6" xfId="11298"/>
    <cellStyle name="Vejica 2 2 2 3 7 2 2 6 2" xfId="25456"/>
    <cellStyle name="Vejica 2 2 2 3 7 2 2 7" xfId="15556"/>
    <cellStyle name="Vejica 2 2 2 3 7 2 3" xfId="4958"/>
    <cellStyle name="Vejica 2 2 2 3 7 2 3 2" xfId="9184"/>
    <cellStyle name="Vejica 2 2 2 3 7 2 3 2 2" xfId="23342"/>
    <cellStyle name="Vejica 2 2 2 3 7 2 3 3" xfId="13410"/>
    <cellStyle name="Vejica 2 2 2 3 7 2 3 3 2" xfId="27568"/>
    <cellStyle name="Vejica 2 2 2 3 7 2 3 4" xfId="17668"/>
    <cellStyle name="Vejica 2 2 2 3 7 2 4" xfId="3550"/>
    <cellStyle name="Vejica 2 2 2 3 7 2 4 2" xfId="7776"/>
    <cellStyle name="Vejica 2 2 2 3 7 2 4 2 2" xfId="21934"/>
    <cellStyle name="Vejica 2 2 2 3 7 2 4 3" xfId="12002"/>
    <cellStyle name="Vejica 2 2 2 3 7 2 4 3 2" xfId="26160"/>
    <cellStyle name="Vejica 2 2 2 3 7 2 4 4" xfId="16260"/>
    <cellStyle name="Vejica 2 2 2 3 7 2 5" xfId="2142"/>
    <cellStyle name="Vejica 2 2 2 3 7 2 5 2" xfId="19084"/>
    <cellStyle name="Vejica 2 2 2 3 7 2 6" xfId="6368"/>
    <cellStyle name="Vejica 2 2 2 3 7 2 6 2" xfId="20526"/>
    <cellStyle name="Vejica 2 2 2 3 7 2 7" xfId="10594"/>
    <cellStyle name="Vejica 2 2 2 3 7 2 7 2" xfId="24752"/>
    <cellStyle name="Vejica 2 2 2 3 7 2 8" xfId="14852"/>
    <cellStyle name="Vejica 2 2 2 3 7 3" xfId="1049"/>
    <cellStyle name="Vejica 2 2 2 3 7 3 2" xfId="5310"/>
    <cellStyle name="Vejica 2 2 2 3 7 3 2 2" xfId="9536"/>
    <cellStyle name="Vejica 2 2 2 3 7 3 2 2 2" xfId="23694"/>
    <cellStyle name="Vejica 2 2 2 3 7 3 2 3" xfId="13762"/>
    <cellStyle name="Vejica 2 2 2 3 7 3 2 3 2" xfId="27920"/>
    <cellStyle name="Vejica 2 2 2 3 7 3 2 4" xfId="18020"/>
    <cellStyle name="Vejica 2 2 2 3 7 3 3" xfId="3902"/>
    <cellStyle name="Vejica 2 2 2 3 7 3 3 2" xfId="8128"/>
    <cellStyle name="Vejica 2 2 2 3 7 3 3 2 2" xfId="22286"/>
    <cellStyle name="Vejica 2 2 2 3 7 3 3 3" xfId="12354"/>
    <cellStyle name="Vejica 2 2 2 3 7 3 3 3 2" xfId="26512"/>
    <cellStyle name="Vejica 2 2 2 3 7 3 3 4" xfId="16612"/>
    <cellStyle name="Vejica 2 2 2 3 7 3 4" xfId="2494"/>
    <cellStyle name="Vejica 2 2 2 3 7 3 4 2" xfId="19436"/>
    <cellStyle name="Vejica 2 2 2 3 7 3 5" xfId="6720"/>
    <cellStyle name="Vejica 2 2 2 3 7 3 5 2" xfId="20878"/>
    <cellStyle name="Vejica 2 2 2 3 7 3 6" xfId="10946"/>
    <cellStyle name="Vejica 2 2 2 3 7 3 6 2" xfId="25104"/>
    <cellStyle name="Vejica 2 2 2 3 7 3 7" xfId="15204"/>
    <cellStyle name="Vejica 2 2 2 3 7 4" xfId="4606"/>
    <cellStyle name="Vejica 2 2 2 3 7 4 2" xfId="8832"/>
    <cellStyle name="Vejica 2 2 2 3 7 4 2 2" xfId="22990"/>
    <cellStyle name="Vejica 2 2 2 3 7 4 3" xfId="13058"/>
    <cellStyle name="Vejica 2 2 2 3 7 4 3 2" xfId="27216"/>
    <cellStyle name="Vejica 2 2 2 3 7 4 4" xfId="17316"/>
    <cellStyle name="Vejica 2 2 2 3 7 5" xfId="3198"/>
    <cellStyle name="Vejica 2 2 2 3 7 5 2" xfId="7424"/>
    <cellStyle name="Vejica 2 2 2 3 7 5 2 2" xfId="21582"/>
    <cellStyle name="Vejica 2 2 2 3 7 5 3" xfId="11650"/>
    <cellStyle name="Vejica 2 2 2 3 7 5 3 2" xfId="25808"/>
    <cellStyle name="Vejica 2 2 2 3 7 5 4" xfId="15908"/>
    <cellStyle name="Vejica 2 2 2 3 7 6" xfId="1790"/>
    <cellStyle name="Vejica 2 2 2 3 7 6 2" xfId="18732"/>
    <cellStyle name="Vejica 2 2 2 3 7 7" xfId="6016"/>
    <cellStyle name="Vejica 2 2 2 3 7 7 2" xfId="20174"/>
    <cellStyle name="Vejica 2 2 2 3 7 8" xfId="10242"/>
    <cellStyle name="Vejica 2 2 2 3 7 8 2" xfId="24400"/>
    <cellStyle name="Vejica 2 2 2 3 7 9" xfId="14500"/>
    <cellStyle name="Vejica 2 2 2 3 8" xfId="390"/>
    <cellStyle name="Vejica 2 2 2 3 8 2" xfId="1094"/>
    <cellStyle name="Vejica 2 2 2 3 8 2 2" xfId="5355"/>
    <cellStyle name="Vejica 2 2 2 3 8 2 2 2" xfId="9581"/>
    <cellStyle name="Vejica 2 2 2 3 8 2 2 2 2" xfId="23739"/>
    <cellStyle name="Vejica 2 2 2 3 8 2 2 3" xfId="13807"/>
    <cellStyle name="Vejica 2 2 2 3 8 2 2 3 2" xfId="27965"/>
    <cellStyle name="Vejica 2 2 2 3 8 2 2 4" xfId="18065"/>
    <cellStyle name="Vejica 2 2 2 3 8 2 3" xfId="3947"/>
    <cellStyle name="Vejica 2 2 2 3 8 2 3 2" xfId="8173"/>
    <cellStyle name="Vejica 2 2 2 3 8 2 3 2 2" xfId="22331"/>
    <cellStyle name="Vejica 2 2 2 3 8 2 3 3" xfId="12399"/>
    <cellStyle name="Vejica 2 2 2 3 8 2 3 3 2" xfId="26557"/>
    <cellStyle name="Vejica 2 2 2 3 8 2 3 4" xfId="16657"/>
    <cellStyle name="Vejica 2 2 2 3 8 2 4" xfId="2539"/>
    <cellStyle name="Vejica 2 2 2 3 8 2 4 2" xfId="19481"/>
    <cellStyle name="Vejica 2 2 2 3 8 2 5" xfId="6765"/>
    <cellStyle name="Vejica 2 2 2 3 8 2 5 2" xfId="20923"/>
    <cellStyle name="Vejica 2 2 2 3 8 2 6" xfId="10991"/>
    <cellStyle name="Vejica 2 2 2 3 8 2 6 2" xfId="25149"/>
    <cellStyle name="Vejica 2 2 2 3 8 2 7" xfId="15249"/>
    <cellStyle name="Vejica 2 2 2 3 8 3" xfId="4651"/>
    <cellStyle name="Vejica 2 2 2 3 8 3 2" xfId="8877"/>
    <cellStyle name="Vejica 2 2 2 3 8 3 2 2" xfId="23035"/>
    <cellStyle name="Vejica 2 2 2 3 8 3 3" xfId="13103"/>
    <cellStyle name="Vejica 2 2 2 3 8 3 3 2" xfId="27261"/>
    <cellStyle name="Vejica 2 2 2 3 8 3 4" xfId="17361"/>
    <cellStyle name="Vejica 2 2 2 3 8 4" xfId="3243"/>
    <cellStyle name="Vejica 2 2 2 3 8 4 2" xfId="7469"/>
    <cellStyle name="Vejica 2 2 2 3 8 4 2 2" xfId="21627"/>
    <cellStyle name="Vejica 2 2 2 3 8 4 3" xfId="11695"/>
    <cellStyle name="Vejica 2 2 2 3 8 4 3 2" xfId="25853"/>
    <cellStyle name="Vejica 2 2 2 3 8 4 4" xfId="15953"/>
    <cellStyle name="Vejica 2 2 2 3 8 5" xfId="1835"/>
    <cellStyle name="Vejica 2 2 2 3 8 5 2" xfId="18777"/>
    <cellStyle name="Vejica 2 2 2 3 8 6" xfId="6061"/>
    <cellStyle name="Vejica 2 2 2 3 8 6 2" xfId="20219"/>
    <cellStyle name="Vejica 2 2 2 3 8 7" xfId="10287"/>
    <cellStyle name="Vejica 2 2 2 3 8 7 2" xfId="24445"/>
    <cellStyle name="Vejica 2 2 2 3 8 8" xfId="14545"/>
    <cellStyle name="Vejica 2 2 2 3 9" xfId="742"/>
    <cellStyle name="Vejica 2 2 2 3 9 2" xfId="5003"/>
    <cellStyle name="Vejica 2 2 2 3 9 2 2" xfId="9229"/>
    <cellStyle name="Vejica 2 2 2 3 9 2 2 2" xfId="23387"/>
    <cellStyle name="Vejica 2 2 2 3 9 2 3" xfId="13455"/>
    <cellStyle name="Vejica 2 2 2 3 9 2 3 2" xfId="27613"/>
    <cellStyle name="Vejica 2 2 2 3 9 2 4" xfId="17713"/>
    <cellStyle name="Vejica 2 2 2 3 9 3" xfId="3595"/>
    <cellStyle name="Vejica 2 2 2 3 9 3 2" xfId="7821"/>
    <cellStyle name="Vejica 2 2 2 3 9 3 2 2" xfId="21979"/>
    <cellStyle name="Vejica 2 2 2 3 9 3 3" xfId="12047"/>
    <cellStyle name="Vejica 2 2 2 3 9 3 3 2" xfId="26205"/>
    <cellStyle name="Vejica 2 2 2 3 9 3 4" xfId="16305"/>
    <cellStyle name="Vejica 2 2 2 3 9 4" xfId="2187"/>
    <cellStyle name="Vejica 2 2 2 3 9 4 2" xfId="19129"/>
    <cellStyle name="Vejica 2 2 2 3 9 5" xfId="6413"/>
    <cellStyle name="Vejica 2 2 2 3 9 5 2" xfId="20571"/>
    <cellStyle name="Vejica 2 2 2 3 9 6" xfId="10639"/>
    <cellStyle name="Vejica 2 2 2 3 9 6 2" xfId="24797"/>
    <cellStyle name="Vejica 2 2 2 3 9 7" xfId="14897"/>
    <cellStyle name="Vejica 2 2 2 4" xfId="84"/>
    <cellStyle name="Vejica 2 2 2 4 10" xfId="9950"/>
    <cellStyle name="Vejica 2 2 2 4 10 2" xfId="24108"/>
    <cellStyle name="Vejica 2 2 2 4 11" xfId="14208"/>
    <cellStyle name="Vejica 2 2 2 4 2" xfId="244"/>
    <cellStyle name="Vejica 2 2 2 4 2 2" xfId="597"/>
    <cellStyle name="Vejica 2 2 2 4 2 2 2" xfId="1301"/>
    <cellStyle name="Vejica 2 2 2 4 2 2 2 2" xfId="5562"/>
    <cellStyle name="Vejica 2 2 2 4 2 2 2 2 2" xfId="9788"/>
    <cellStyle name="Vejica 2 2 2 4 2 2 2 2 2 2" xfId="23946"/>
    <cellStyle name="Vejica 2 2 2 4 2 2 2 2 3" xfId="14014"/>
    <cellStyle name="Vejica 2 2 2 4 2 2 2 2 3 2" xfId="28172"/>
    <cellStyle name="Vejica 2 2 2 4 2 2 2 2 4" xfId="18272"/>
    <cellStyle name="Vejica 2 2 2 4 2 2 2 3" xfId="4154"/>
    <cellStyle name="Vejica 2 2 2 4 2 2 2 3 2" xfId="8380"/>
    <cellStyle name="Vejica 2 2 2 4 2 2 2 3 2 2" xfId="22538"/>
    <cellStyle name="Vejica 2 2 2 4 2 2 2 3 3" xfId="12606"/>
    <cellStyle name="Vejica 2 2 2 4 2 2 2 3 3 2" xfId="26764"/>
    <cellStyle name="Vejica 2 2 2 4 2 2 2 3 4" xfId="16864"/>
    <cellStyle name="Vejica 2 2 2 4 2 2 2 4" xfId="2746"/>
    <cellStyle name="Vejica 2 2 2 4 2 2 2 4 2" xfId="19688"/>
    <cellStyle name="Vejica 2 2 2 4 2 2 2 5" xfId="6972"/>
    <cellStyle name="Vejica 2 2 2 4 2 2 2 5 2" xfId="21130"/>
    <cellStyle name="Vejica 2 2 2 4 2 2 2 6" xfId="11198"/>
    <cellStyle name="Vejica 2 2 2 4 2 2 2 6 2" xfId="25356"/>
    <cellStyle name="Vejica 2 2 2 4 2 2 2 7" xfId="15456"/>
    <cellStyle name="Vejica 2 2 2 4 2 2 3" xfId="4858"/>
    <cellStyle name="Vejica 2 2 2 4 2 2 3 2" xfId="9084"/>
    <cellStyle name="Vejica 2 2 2 4 2 2 3 2 2" xfId="23242"/>
    <cellStyle name="Vejica 2 2 2 4 2 2 3 3" xfId="13310"/>
    <cellStyle name="Vejica 2 2 2 4 2 2 3 3 2" xfId="27468"/>
    <cellStyle name="Vejica 2 2 2 4 2 2 3 4" xfId="17568"/>
    <cellStyle name="Vejica 2 2 2 4 2 2 4" xfId="3450"/>
    <cellStyle name="Vejica 2 2 2 4 2 2 4 2" xfId="7676"/>
    <cellStyle name="Vejica 2 2 2 4 2 2 4 2 2" xfId="21834"/>
    <cellStyle name="Vejica 2 2 2 4 2 2 4 3" xfId="11902"/>
    <cellStyle name="Vejica 2 2 2 4 2 2 4 3 2" xfId="26060"/>
    <cellStyle name="Vejica 2 2 2 4 2 2 4 4" xfId="16160"/>
    <cellStyle name="Vejica 2 2 2 4 2 2 5" xfId="2042"/>
    <cellStyle name="Vejica 2 2 2 4 2 2 5 2" xfId="18984"/>
    <cellStyle name="Vejica 2 2 2 4 2 2 6" xfId="6268"/>
    <cellStyle name="Vejica 2 2 2 4 2 2 6 2" xfId="20426"/>
    <cellStyle name="Vejica 2 2 2 4 2 2 7" xfId="10494"/>
    <cellStyle name="Vejica 2 2 2 4 2 2 7 2" xfId="24652"/>
    <cellStyle name="Vejica 2 2 2 4 2 2 8" xfId="14752"/>
    <cellStyle name="Vejica 2 2 2 4 2 3" xfId="949"/>
    <cellStyle name="Vejica 2 2 2 4 2 3 2" xfId="5210"/>
    <cellStyle name="Vejica 2 2 2 4 2 3 2 2" xfId="9436"/>
    <cellStyle name="Vejica 2 2 2 4 2 3 2 2 2" xfId="23594"/>
    <cellStyle name="Vejica 2 2 2 4 2 3 2 3" xfId="13662"/>
    <cellStyle name="Vejica 2 2 2 4 2 3 2 3 2" xfId="27820"/>
    <cellStyle name="Vejica 2 2 2 4 2 3 2 4" xfId="17920"/>
    <cellStyle name="Vejica 2 2 2 4 2 3 3" xfId="3802"/>
    <cellStyle name="Vejica 2 2 2 4 2 3 3 2" xfId="8028"/>
    <cellStyle name="Vejica 2 2 2 4 2 3 3 2 2" xfId="22186"/>
    <cellStyle name="Vejica 2 2 2 4 2 3 3 3" xfId="12254"/>
    <cellStyle name="Vejica 2 2 2 4 2 3 3 3 2" xfId="26412"/>
    <cellStyle name="Vejica 2 2 2 4 2 3 3 4" xfId="16512"/>
    <cellStyle name="Vejica 2 2 2 4 2 3 4" xfId="2394"/>
    <cellStyle name="Vejica 2 2 2 4 2 3 4 2" xfId="19336"/>
    <cellStyle name="Vejica 2 2 2 4 2 3 5" xfId="6620"/>
    <cellStyle name="Vejica 2 2 2 4 2 3 5 2" xfId="20778"/>
    <cellStyle name="Vejica 2 2 2 4 2 3 6" xfId="10846"/>
    <cellStyle name="Vejica 2 2 2 4 2 3 6 2" xfId="25004"/>
    <cellStyle name="Vejica 2 2 2 4 2 3 7" xfId="15104"/>
    <cellStyle name="Vejica 2 2 2 4 2 4" xfId="4506"/>
    <cellStyle name="Vejica 2 2 2 4 2 4 2" xfId="8732"/>
    <cellStyle name="Vejica 2 2 2 4 2 4 2 2" xfId="22890"/>
    <cellStyle name="Vejica 2 2 2 4 2 4 3" xfId="12958"/>
    <cellStyle name="Vejica 2 2 2 4 2 4 3 2" xfId="27116"/>
    <cellStyle name="Vejica 2 2 2 4 2 4 4" xfId="17216"/>
    <cellStyle name="Vejica 2 2 2 4 2 5" xfId="3098"/>
    <cellStyle name="Vejica 2 2 2 4 2 5 2" xfId="7324"/>
    <cellStyle name="Vejica 2 2 2 4 2 5 2 2" xfId="21482"/>
    <cellStyle name="Vejica 2 2 2 4 2 5 3" xfId="11550"/>
    <cellStyle name="Vejica 2 2 2 4 2 5 3 2" xfId="25708"/>
    <cellStyle name="Vejica 2 2 2 4 2 5 4" xfId="15808"/>
    <cellStyle name="Vejica 2 2 2 4 2 6" xfId="1690"/>
    <cellStyle name="Vejica 2 2 2 4 2 6 2" xfId="18632"/>
    <cellStyle name="Vejica 2 2 2 4 2 7" xfId="5916"/>
    <cellStyle name="Vejica 2 2 2 4 2 7 2" xfId="20074"/>
    <cellStyle name="Vejica 2 2 2 4 2 8" xfId="10142"/>
    <cellStyle name="Vejica 2 2 2 4 2 8 2" xfId="24300"/>
    <cellStyle name="Vejica 2 2 2 4 2 9" xfId="14400"/>
    <cellStyle name="Vejica 2 2 2 4 3" xfId="360"/>
    <cellStyle name="Vejica 2 2 2 4 3 2" xfId="712"/>
    <cellStyle name="Vejica 2 2 2 4 3 2 2" xfId="1416"/>
    <cellStyle name="Vejica 2 2 2 4 3 2 2 2" xfId="5677"/>
    <cellStyle name="Vejica 2 2 2 4 3 2 2 2 2" xfId="9903"/>
    <cellStyle name="Vejica 2 2 2 4 3 2 2 2 2 2" xfId="24061"/>
    <cellStyle name="Vejica 2 2 2 4 3 2 2 2 3" xfId="14129"/>
    <cellStyle name="Vejica 2 2 2 4 3 2 2 2 3 2" xfId="28287"/>
    <cellStyle name="Vejica 2 2 2 4 3 2 2 2 4" xfId="18387"/>
    <cellStyle name="Vejica 2 2 2 4 3 2 2 3" xfId="4269"/>
    <cellStyle name="Vejica 2 2 2 4 3 2 2 3 2" xfId="8495"/>
    <cellStyle name="Vejica 2 2 2 4 3 2 2 3 2 2" xfId="22653"/>
    <cellStyle name="Vejica 2 2 2 4 3 2 2 3 3" xfId="12721"/>
    <cellStyle name="Vejica 2 2 2 4 3 2 2 3 3 2" xfId="26879"/>
    <cellStyle name="Vejica 2 2 2 4 3 2 2 3 4" xfId="16979"/>
    <cellStyle name="Vejica 2 2 2 4 3 2 2 4" xfId="2861"/>
    <cellStyle name="Vejica 2 2 2 4 3 2 2 4 2" xfId="19803"/>
    <cellStyle name="Vejica 2 2 2 4 3 2 2 5" xfId="7087"/>
    <cellStyle name="Vejica 2 2 2 4 3 2 2 5 2" xfId="21245"/>
    <cellStyle name="Vejica 2 2 2 4 3 2 2 6" xfId="11313"/>
    <cellStyle name="Vejica 2 2 2 4 3 2 2 6 2" xfId="25471"/>
    <cellStyle name="Vejica 2 2 2 4 3 2 2 7" xfId="15571"/>
    <cellStyle name="Vejica 2 2 2 4 3 2 3" xfId="4973"/>
    <cellStyle name="Vejica 2 2 2 4 3 2 3 2" xfId="9199"/>
    <cellStyle name="Vejica 2 2 2 4 3 2 3 2 2" xfId="23357"/>
    <cellStyle name="Vejica 2 2 2 4 3 2 3 3" xfId="13425"/>
    <cellStyle name="Vejica 2 2 2 4 3 2 3 3 2" xfId="27583"/>
    <cellStyle name="Vejica 2 2 2 4 3 2 3 4" xfId="17683"/>
    <cellStyle name="Vejica 2 2 2 4 3 2 4" xfId="3565"/>
    <cellStyle name="Vejica 2 2 2 4 3 2 4 2" xfId="7791"/>
    <cellStyle name="Vejica 2 2 2 4 3 2 4 2 2" xfId="21949"/>
    <cellStyle name="Vejica 2 2 2 4 3 2 4 3" xfId="12017"/>
    <cellStyle name="Vejica 2 2 2 4 3 2 4 3 2" xfId="26175"/>
    <cellStyle name="Vejica 2 2 2 4 3 2 4 4" xfId="16275"/>
    <cellStyle name="Vejica 2 2 2 4 3 2 5" xfId="2157"/>
    <cellStyle name="Vejica 2 2 2 4 3 2 5 2" xfId="19099"/>
    <cellStyle name="Vejica 2 2 2 4 3 2 6" xfId="6383"/>
    <cellStyle name="Vejica 2 2 2 4 3 2 6 2" xfId="20541"/>
    <cellStyle name="Vejica 2 2 2 4 3 2 7" xfId="10609"/>
    <cellStyle name="Vejica 2 2 2 4 3 2 7 2" xfId="24767"/>
    <cellStyle name="Vejica 2 2 2 4 3 2 8" xfId="14867"/>
    <cellStyle name="Vejica 2 2 2 4 3 3" xfId="1064"/>
    <cellStyle name="Vejica 2 2 2 4 3 3 2" xfId="5325"/>
    <cellStyle name="Vejica 2 2 2 4 3 3 2 2" xfId="9551"/>
    <cellStyle name="Vejica 2 2 2 4 3 3 2 2 2" xfId="23709"/>
    <cellStyle name="Vejica 2 2 2 4 3 3 2 3" xfId="13777"/>
    <cellStyle name="Vejica 2 2 2 4 3 3 2 3 2" xfId="27935"/>
    <cellStyle name="Vejica 2 2 2 4 3 3 2 4" xfId="18035"/>
    <cellStyle name="Vejica 2 2 2 4 3 3 3" xfId="3917"/>
    <cellStyle name="Vejica 2 2 2 4 3 3 3 2" xfId="8143"/>
    <cellStyle name="Vejica 2 2 2 4 3 3 3 2 2" xfId="22301"/>
    <cellStyle name="Vejica 2 2 2 4 3 3 3 3" xfId="12369"/>
    <cellStyle name="Vejica 2 2 2 4 3 3 3 3 2" xfId="26527"/>
    <cellStyle name="Vejica 2 2 2 4 3 3 3 4" xfId="16627"/>
    <cellStyle name="Vejica 2 2 2 4 3 3 4" xfId="2509"/>
    <cellStyle name="Vejica 2 2 2 4 3 3 4 2" xfId="19451"/>
    <cellStyle name="Vejica 2 2 2 4 3 3 5" xfId="6735"/>
    <cellStyle name="Vejica 2 2 2 4 3 3 5 2" xfId="20893"/>
    <cellStyle name="Vejica 2 2 2 4 3 3 6" xfId="10961"/>
    <cellStyle name="Vejica 2 2 2 4 3 3 6 2" xfId="25119"/>
    <cellStyle name="Vejica 2 2 2 4 3 3 7" xfId="15219"/>
    <cellStyle name="Vejica 2 2 2 4 3 4" xfId="4621"/>
    <cellStyle name="Vejica 2 2 2 4 3 4 2" xfId="8847"/>
    <cellStyle name="Vejica 2 2 2 4 3 4 2 2" xfId="23005"/>
    <cellStyle name="Vejica 2 2 2 4 3 4 3" xfId="13073"/>
    <cellStyle name="Vejica 2 2 2 4 3 4 3 2" xfId="27231"/>
    <cellStyle name="Vejica 2 2 2 4 3 4 4" xfId="17331"/>
    <cellStyle name="Vejica 2 2 2 4 3 5" xfId="3213"/>
    <cellStyle name="Vejica 2 2 2 4 3 5 2" xfId="7439"/>
    <cellStyle name="Vejica 2 2 2 4 3 5 2 2" xfId="21597"/>
    <cellStyle name="Vejica 2 2 2 4 3 5 3" xfId="11665"/>
    <cellStyle name="Vejica 2 2 2 4 3 5 3 2" xfId="25823"/>
    <cellStyle name="Vejica 2 2 2 4 3 5 4" xfId="15923"/>
    <cellStyle name="Vejica 2 2 2 4 3 6" xfId="1805"/>
    <cellStyle name="Vejica 2 2 2 4 3 6 2" xfId="18747"/>
    <cellStyle name="Vejica 2 2 2 4 3 7" xfId="6031"/>
    <cellStyle name="Vejica 2 2 2 4 3 7 2" xfId="20189"/>
    <cellStyle name="Vejica 2 2 2 4 3 8" xfId="10257"/>
    <cellStyle name="Vejica 2 2 2 4 3 8 2" xfId="24415"/>
    <cellStyle name="Vejica 2 2 2 4 3 9" xfId="14515"/>
    <cellStyle name="Vejica 2 2 2 4 4" xfId="469"/>
    <cellStyle name="Vejica 2 2 2 4 4 2" xfId="1173"/>
    <cellStyle name="Vejica 2 2 2 4 4 2 2" xfId="5434"/>
    <cellStyle name="Vejica 2 2 2 4 4 2 2 2" xfId="9660"/>
    <cellStyle name="Vejica 2 2 2 4 4 2 2 2 2" xfId="23818"/>
    <cellStyle name="Vejica 2 2 2 4 4 2 2 3" xfId="13886"/>
    <cellStyle name="Vejica 2 2 2 4 4 2 2 3 2" xfId="28044"/>
    <cellStyle name="Vejica 2 2 2 4 4 2 2 4" xfId="18144"/>
    <cellStyle name="Vejica 2 2 2 4 4 2 3" xfId="4026"/>
    <cellStyle name="Vejica 2 2 2 4 4 2 3 2" xfId="8252"/>
    <cellStyle name="Vejica 2 2 2 4 4 2 3 2 2" xfId="22410"/>
    <cellStyle name="Vejica 2 2 2 4 4 2 3 3" xfId="12478"/>
    <cellStyle name="Vejica 2 2 2 4 4 2 3 3 2" xfId="26636"/>
    <cellStyle name="Vejica 2 2 2 4 4 2 3 4" xfId="16736"/>
    <cellStyle name="Vejica 2 2 2 4 4 2 4" xfId="2618"/>
    <cellStyle name="Vejica 2 2 2 4 4 2 4 2" xfId="19560"/>
    <cellStyle name="Vejica 2 2 2 4 4 2 5" xfId="6844"/>
    <cellStyle name="Vejica 2 2 2 4 4 2 5 2" xfId="21002"/>
    <cellStyle name="Vejica 2 2 2 4 4 2 6" xfId="11070"/>
    <cellStyle name="Vejica 2 2 2 4 4 2 6 2" xfId="25228"/>
    <cellStyle name="Vejica 2 2 2 4 4 2 7" xfId="15328"/>
    <cellStyle name="Vejica 2 2 2 4 4 3" xfId="4730"/>
    <cellStyle name="Vejica 2 2 2 4 4 3 2" xfId="8956"/>
    <cellStyle name="Vejica 2 2 2 4 4 3 2 2" xfId="23114"/>
    <cellStyle name="Vejica 2 2 2 4 4 3 3" xfId="13182"/>
    <cellStyle name="Vejica 2 2 2 4 4 3 3 2" xfId="27340"/>
    <cellStyle name="Vejica 2 2 2 4 4 3 4" xfId="17440"/>
    <cellStyle name="Vejica 2 2 2 4 4 4" xfId="3322"/>
    <cellStyle name="Vejica 2 2 2 4 4 4 2" xfId="7548"/>
    <cellStyle name="Vejica 2 2 2 4 4 4 2 2" xfId="21706"/>
    <cellStyle name="Vejica 2 2 2 4 4 4 3" xfId="11774"/>
    <cellStyle name="Vejica 2 2 2 4 4 4 3 2" xfId="25932"/>
    <cellStyle name="Vejica 2 2 2 4 4 4 4" xfId="16032"/>
    <cellStyle name="Vejica 2 2 2 4 4 5" xfId="1914"/>
    <cellStyle name="Vejica 2 2 2 4 4 5 2" xfId="18856"/>
    <cellStyle name="Vejica 2 2 2 4 4 6" xfId="6140"/>
    <cellStyle name="Vejica 2 2 2 4 4 6 2" xfId="20298"/>
    <cellStyle name="Vejica 2 2 2 4 4 7" xfId="10366"/>
    <cellStyle name="Vejica 2 2 2 4 4 7 2" xfId="24524"/>
    <cellStyle name="Vejica 2 2 2 4 4 8" xfId="14624"/>
    <cellStyle name="Vejica 2 2 2 4 5" xfId="821"/>
    <cellStyle name="Vejica 2 2 2 4 5 2" xfId="5082"/>
    <cellStyle name="Vejica 2 2 2 4 5 2 2" xfId="9308"/>
    <cellStyle name="Vejica 2 2 2 4 5 2 2 2" xfId="23466"/>
    <cellStyle name="Vejica 2 2 2 4 5 2 3" xfId="13534"/>
    <cellStyle name="Vejica 2 2 2 4 5 2 3 2" xfId="27692"/>
    <cellStyle name="Vejica 2 2 2 4 5 2 4" xfId="17792"/>
    <cellStyle name="Vejica 2 2 2 4 5 3" xfId="3674"/>
    <cellStyle name="Vejica 2 2 2 4 5 3 2" xfId="7900"/>
    <cellStyle name="Vejica 2 2 2 4 5 3 2 2" xfId="22058"/>
    <cellStyle name="Vejica 2 2 2 4 5 3 3" xfId="12126"/>
    <cellStyle name="Vejica 2 2 2 4 5 3 3 2" xfId="26284"/>
    <cellStyle name="Vejica 2 2 2 4 5 3 4" xfId="16384"/>
    <cellStyle name="Vejica 2 2 2 4 5 4" xfId="2266"/>
    <cellStyle name="Vejica 2 2 2 4 5 4 2" xfId="19208"/>
    <cellStyle name="Vejica 2 2 2 4 5 5" xfId="6492"/>
    <cellStyle name="Vejica 2 2 2 4 5 5 2" xfId="20650"/>
    <cellStyle name="Vejica 2 2 2 4 5 6" xfId="10718"/>
    <cellStyle name="Vejica 2 2 2 4 5 6 2" xfId="24876"/>
    <cellStyle name="Vejica 2 2 2 4 5 7" xfId="14976"/>
    <cellStyle name="Vejica 2 2 2 4 6" xfId="4346"/>
    <cellStyle name="Vejica 2 2 2 4 6 2" xfId="8572"/>
    <cellStyle name="Vejica 2 2 2 4 6 2 2" xfId="22730"/>
    <cellStyle name="Vejica 2 2 2 4 6 3" xfId="12798"/>
    <cellStyle name="Vejica 2 2 2 4 6 3 2" xfId="26956"/>
    <cellStyle name="Vejica 2 2 2 4 6 4" xfId="17056"/>
    <cellStyle name="Vejica 2 2 2 4 7" xfId="2938"/>
    <cellStyle name="Vejica 2 2 2 4 7 2" xfId="7164"/>
    <cellStyle name="Vejica 2 2 2 4 7 2 2" xfId="21322"/>
    <cellStyle name="Vejica 2 2 2 4 7 3" xfId="11390"/>
    <cellStyle name="Vejica 2 2 2 4 7 3 2" xfId="25548"/>
    <cellStyle name="Vejica 2 2 2 4 7 4" xfId="15648"/>
    <cellStyle name="Vejica 2 2 2 4 8" xfId="1498"/>
    <cellStyle name="Vejica 2 2 2 4 8 2" xfId="18440"/>
    <cellStyle name="Vejica 2 2 2 4 9" xfId="5724"/>
    <cellStyle name="Vejica 2 2 2 4 9 2" xfId="19882"/>
    <cellStyle name="Vejica 2 2 2 5" xfId="116"/>
    <cellStyle name="Vejica 2 2 2 5 10" xfId="14272"/>
    <cellStyle name="Vejica 2 2 2 5 2" xfId="276"/>
    <cellStyle name="Vejica 2 2 2 5 2 2" xfId="629"/>
    <cellStyle name="Vejica 2 2 2 5 2 2 2" xfId="1333"/>
    <cellStyle name="Vejica 2 2 2 5 2 2 2 2" xfId="5594"/>
    <cellStyle name="Vejica 2 2 2 5 2 2 2 2 2" xfId="9820"/>
    <cellStyle name="Vejica 2 2 2 5 2 2 2 2 2 2" xfId="23978"/>
    <cellStyle name="Vejica 2 2 2 5 2 2 2 2 3" xfId="14046"/>
    <cellStyle name="Vejica 2 2 2 5 2 2 2 2 3 2" xfId="28204"/>
    <cellStyle name="Vejica 2 2 2 5 2 2 2 2 4" xfId="18304"/>
    <cellStyle name="Vejica 2 2 2 5 2 2 2 3" xfId="4186"/>
    <cellStyle name="Vejica 2 2 2 5 2 2 2 3 2" xfId="8412"/>
    <cellStyle name="Vejica 2 2 2 5 2 2 2 3 2 2" xfId="22570"/>
    <cellStyle name="Vejica 2 2 2 5 2 2 2 3 3" xfId="12638"/>
    <cellStyle name="Vejica 2 2 2 5 2 2 2 3 3 2" xfId="26796"/>
    <cellStyle name="Vejica 2 2 2 5 2 2 2 3 4" xfId="16896"/>
    <cellStyle name="Vejica 2 2 2 5 2 2 2 4" xfId="2778"/>
    <cellStyle name="Vejica 2 2 2 5 2 2 2 4 2" xfId="19720"/>
    <cellStyle name="Vejica 2 2 2 5 2 2 2 5" xfId="7004"/>
    <cellStyle name="Vejica 2 2 2 5 2 2 2 5 2" xfId="21162"/>
    <cellStyle name="Vejica 2 2 2 5 2 2 2 6" xfId="11230"/>
    <cellStyle name="Vejica 2 2 2 5 2 2 2 6 2" xfId="25388"/>
    <cellStyle name="Vejica 2 2 2 5 2 2 2 7" xfId="15488"/>
    <cellStyle name="Vejica 2 2 2 5 2 2 3" xfId="4890"/>
    <cellStyle name="Vejica 2 2 2 5 2 2 3 2" xfId="9116"/>
    <cellStyle name="Vejica 2 2 2 5 2 2 3 2 2" xfId="23274"/>
    <cellStyle name="Vejica 2 2 2 5 2 2 3 3" xfId="13342"/>
    <cellStyle name="Vejica 2 2 2 5 2 2 3 3 2" xfId="27500"/>
    <cellStyle name="Vejica 2 2 2 5 2 2 3 4" xfId="17600"/>
    <cellStyle name="Vejica 2 2 2 5 2 2 4" xfId="3482"/>
    <cellStyle name="Vejica 2 2 2 5 2 2 4 2" xfId="7708"/>
    <cellStyle name="Vejica 2 2 2 5 2 2 4 2 2" xfId="21866"/>
    <cellStyle name="Vejica 2 2 2 5 2 2 4 3" xfId="11934"/>
    <cellStyle name="Vejica 2 2 2 5 2 2 4 3 2" xfId="26092"/>
    <cellStyle name="Vejica 2 2 2 5 2 2 4 4" xfId="16192"/>
    <cellStyle name="Vejica 2 2 2 5 2 2 5" xfId="2074"/>
    <cellStyle name="Vejica 2 2 2 5 2 2 5 2" xfId="19016"/>
    <cellStyle name="Vejica 2 2 2 5 2 2 6" xfId="6300"/>
    <cellStyle name="Vejica 2 2 2 5 2 2 6 2" xfId="20458"/>
    <cellStyle name="Vejica 2 2 2 5 2 2 7" xfId="10526"/>
    <cellStyle name="Vejica 2 2 2 5 2 2 7 2" xfId="24684"/>
    <cellStyle name="Vejica 2 2 2 5 2 2 8" xfId="14784"/>
    <cellStyle name="Vejica 2 2 2 5 2 3" xfId="981"/>
    <cellStyle name="Vejica 2 2 2 5 2 3 2" xfId="5242"/>
    <cellStyle name="Vejica 2 2 2 5 2 3 2 2" xfId="9468"/>
    <cellStyle name="Vejica 2 2 2 5 2 3 2 2 2" xfId="23626"/>
    <cellStyle name="Vejica 2 2 2 5 2 3 2 3" xfId="13694"/>
    <cellStyle name="Vejica 2 2 2 5 2 3 2 3 2" xfId="27852"/>
    <cellStyle name="Vejica 2 2 2 5 2 3 2 4" xfId="17952"/>
    <cellStyle name="Vejica 2 2 2 5 2 3 3" xfId="3834"/>
    <cellStyle name="Vejica 2 2 2 5 2 3 3 2" xfId="8060"/>
    <cellStyle name="Vejica 2 2 2 5 2 3 3 2 2" xfId="22218"/>
    <cellStyle name="Vejica 2 2 2 5 2 3 3 3" xfId="12286"/>
    <cellStyle name="Vejica 2 2 2 5 2 3 3 3 2" xfId="26444"/>
    <cellStyle name="Vejica 2 2 2 5 2 3 3 4" xfId="16544"/>
    <cellStyle name="Vejica 2 2 2 5 2 3 4" xfId="2426"/>
    <cellStyle name="Vejica 2 2 2 5 2 3 4 2" xfId="19368"/>
    <cellStyle name="Vejica 2 2 2 5 2 3 5" xfId="6652"/>
    <cellStyle name="Vejica 2 2 2 5 2 3 5 2" xfId="20810"/>
    <cellStyle name="Vejica 2 2 2 5 2 3 6" xfId="10878"/>
    <cellStyle name="Vejica 2 2 2 5 2 3 6 2" xfId="25036"/>
    <cellStyle name="Vejica 2 2 2 5 2 3 7" xfId="15136"/>
    <cellStyle name="Vejica 2 2 2 5 2 4" xfId="4538"/>
    <cellStyle name="Vejica 2 2 2 5 2 4 2" xfId="8764"/>
    <cellStyle name="Vejica 2 2 2 5 2 4 2 2" xfId="22922"/>
    <cellStyle name="Vejica 2 2 2 5 2 4 3" xfId="12990"/>
    <cellStyle name="Vejica 2 2 2 5 2 4 3 2" xfId="27148"/>
    <cellStyle name="Vejica 2 2 2 5 2 4 4" xfId="17248"/>
    <cellStyle name="Vejica 2 2 2 5 2 5" xfId="3130"/>
    <cellStyle name="Vejica 2 2 2 5 2 5 2" xfId="7356"/>
    <cellStyle name="Vejica 2 2 2 5 2 5 2 2" xfId="21514"/>
    <cellStyle name="Vejica 2 2 2 5 2 5 3" xfId="11582"/>
    <cellStyle name="Vejica 2 2 2 5 2 5 3 2" xfId="25740"/>
    <cellStyle name="Vejica 2 2 2 5 2 5 4" xfId="15840"/>
    <cellStyle name="Vejica 2 2 2 5 2 6" xfId="1722"/>
    <cellStyle name="Vejica 2 2 2 5 2 6 2" xfId="18664"/>
    <cellStyle name="Vejica 2 2 2 5 2 7" xfId="5948"/>
    <cellStyle name="Vejica 2 2 2 5 2 7 2" xfId="20106"/>
    <cellStyle name="Vejica 2 2 2 5 2 8" xfId="10174"/>
    <cellStyle name="Vejica 2 2 2 5 2 8 2" xfId="24332"/>
    <cellStyle name="Vejica 2 2 2 5 2 9" xfId="14432"/>
    <cellStyle name="Vejica 2 2 2 5 3" xfId="501"/>
    <cellStyle name="Vejica 2 2 2 5 3 2" xfId="1205"/>
    <cellStyle name="Vejica 2 2 2 5 3 2 2" xfId="5466"/>
    <cellStyle name="Vejica 2 2 2 5 3 2 2 2" xfId="9692"/>
    <cellStyle name="Vejica 2 2 2 5 3 2 2 2 2" xfId="23850"/>
    <cellStyle name="Vejica 2 2 2 5 3 2 2 3" xfId="13918"/>
    <cellStyle name="Vejica 2 2 2 5 3 2 2 3 2" xfId="28076"/>
    <cellStyle name="Vejica 2 2 2 5 3 2 2 4" xfId="18176"/>
    <cellStyle name="Vejica 2 2 2 5 3 2 3" xfId="4058"/>
    <cellStyle name="Vejica 2 2 2 5 3 2 3 2" xfId="8284"/>
    <cellStyle name="Vejica 2 2 2 5 3 2 3 2 2" xfId="22442"/>
    <cellStyle name="Vejica 2 2 2 5 3 2 3 3" xfId="12510"/>
    <cellStyle name="Vejica 2 2 2 5 3 2 3 3 2" xfId="26668"/>
    <cellStyle name="Vejica 2 2 2 5 3 2 3 4" xfId="16768"/>
    <cellStyle name="Vejica 2 2 2 5 3 2 4" xfId="2650"/>
    <cellStyle name="Vejica 2 2 2 5 3 2 4 2" xfId="19592"/>
    <cellStyle name="Vejica 2 2 2 5 3 2 5" xfId="6876"/>
    <cellStyle name="Vejica 2 2 2 5 3 2 5 2" xfId="21034"/>
    <cellStyle name="Vejica 2 2 2 5 3 2 6" xfId="11102"/>
    <cellStyle name="Vejica 2 2 2 5 3 2 6 2" xfId="25260"/>
    <cellStyle name="Vejica 2 2 2 5 3 2 7" xfId="15360"/>
    <cellStyle name="Vejica 2 2 2 5 3 3" xfId="4762"/>
    <cellStyle name="Vejica 2 2 2 5 3 3 2" xfId="8988"/>
    <cellStyle name="Vejica 2 2 2 5 3 3 2 2" xfId="23146"/>
    <cellStyle name="Vejica 2 2 2 5 3 3 3" xfId="13214"/>
    <cellStyle name="Vejica 2 2 2 5 3 3 3 2" xfId="27372"/>
    <cellStyle name="Vejica 2 2 2 5 3 3 4" xfId="17472"/>
    <cellStyle name="Vejica 2 2 2 5 3 4" xfId="3354"/>
    <cellStyle name="Vejica 2 2 2 5 3 4 2" xfId="7580"/>
    <cellStyle name="Vejica 2 2 2 5 3 4 2 2" xfId="21738"/>
    <cellStyle name="Vejica 2 2 2 5 3 4 3" xfId="11806"/>
    <cellStyle name="Vejica 2 2 2 5 3 4 3 2" xfId="25964"/>
    <cellStyle name="Vejica 2 2 2 5 3 4 4" xfId="16064"/>
    <cellStyle name="Vejica 2 2 2 5 3 5" xfId="1946"/>
    <cellStyle name="Vejica 2 2 2 5 3 5 2" xfId="18888"/>
    <cellStyle name="Vejica 2 2 2 5 3 6" xfId="6172"/>
    <cellStyle name="Vejica 2 2 2 5 3 6 2" xfId="20330"/>
    <cellStyle name="Vejica 2 2 2 5 3 7" xfId="10398"/>
    <cellStyle name="Vejica 2 2 2 5 3 7 2" xfId="24556"/>
    <cellStyle name="Vejica 2 2 2 5 3 8" xfId="14656"/>
    <cellStyle name="Vejica 2 2 2 5 4" xfId="853"/>
    <cellStyle name="Vejica 2 2 2 5 4 2" xfId="5114"/>
    <cellStyle name="Vejica 2 2 2 5 4 2 2" xfId="9340"/>
    <cellStyle name="Vejica 2 2 2 5 4 2 2 2" xfId="23498"/>
    <cellStyle name="Vejica 2 2 2 5 4 2 3" xfId="13566"/>
    <cellStyle name="Vejica 2 2 2 5 4 2 3 2" xfId="27724"/>
    <cellStyle name="Vejica 2 2 2 5 4 2 4" xfId="17824"/>
    <cellStyle name="Vejica 2 2 2 5 4 3" xfId="3706"/>
    <cellStyle name="Vejica 2 2 2 5 4 3 2" xfId="7932"/>
    <cellStyle name="Vejica 2 2 2 5 4 3 2 2" xfId="22090"/>
    <cellStyle name="Vejica 2 2 2 5 4 3 3" xfId="12158"/>
    <cellStyle name="Vejica 2 2 2 5 4 3 3 2" xfId="26316"/>
    <cellStyle name="Vejica 2 2 2 5 4 3 4" xfId="16416"/>
    <cellStyle name="Vejica 2 2 2 5 4 4" xfId="2298"/>
    <cellStyle name="Vejica 2 2 2 5 4 4 2" xfId="19240"/>
    <cellStyle name="Vejica 2 2 2 5 4 5" xfId="6524"/>
    <cellStyle name="Vejica 2 2 2 5 4 5 2" xfId="20682"/>
    <cellStyle name="Vejica 2 2 2 5 4 6" xfId="10750"/>
    <cellStyle name="Vejica 2 2 2 5 4 6 2" xfId="24908"/>
    <cellStyle name="Vejica 2 2 2 5 4 7" xfId="15008"/>
    <cellStyle name="Vejica 2 2 2 5 5" xfId="4378"/>
    <cellStyle name="Vejica 2 2 2 5 5 2" xfId="8604"/>
    <cellStyle name="Vejica 2 2 2 5 5 2 2" xfId="22762"/>
    <cellStyle name="Vejica 2 2 2 5 5 3" xfId="12830"/>
    <cellStyle name="Vejica 2 2 2 5 5 3 2" xfId="26988"/>
    <cellStyle name="Vejica 2 2 2 5 5 4" xfId="17088"/>
    <cellStyle name="Vejica 2 2 2 5 6" xfId="2970"/>
    <cellStyle name="Vejica 2 2 2 5 6 2" xfId="7196"/>
    <cellStyle name="Vejica 2 2 2 5 6 2 2" xfId="21354"/>
    <cellStyle name="Vejica 2 2 2 5 6 3" xfId="11422"/>
    <cellStyle name="Vejica 2 2 2 5 6 3 2" xfId="25580"/>
    <cellStyle name="Vejica 2 2 2 5 6 4" xfId="15680"/>
    <cellStyle name="Vejica 2 2 2 5 7" xfId="1562"/>
    <cellStyle name="Vejica 2 2 2 5 7 2" xfId="18504"/>
    <cellStyle name="Vejica 2 2 2 5 8" xfId="5788"/>
    <cellStyle name="Vejica 2 2 2 5 8 2" xfId="19946"/>
    <cellStyle name="Vejica 2 2 2 5 9" xfId="10014"/>
    <cellStyle name="Vejica 2 2 2 5 9 2" xfId="24172"/>
    <cellStyle name="Vejica 2 2 2 6" xfId="46"/>
    <cellStyle name="Vejica 2 2 2 6 10" xfId="14240"/>
    <cellStyle name="Vejica 2 2 2 6 2" xfId="212"/>
    <cellStyle name="Vejica 2 2 2 6 2 2" xfId="565"/>
    <cellStyle name="Vejica 2 2 2 6 2 2 2" xfId="1269"/>
    <cellStyle name="Vejica 2 2 2 6 2 2 2 2" xfId="5530"/>
    <cellStyle name="Vejica 2 2 2 6 2 2 2 2 2" xfId="9756"/>
    <cellStyle name="Vejica 2 2 2 6 2 2 2 2 2 2" xfId="23914"/>
    <cellStyle name="Vejica 2 2 2 6 2 2 2 2 3" xfId="13982"/>
    <cellStyle name="Vejica 2 2 2 6 2 2 2 2 3 2" xfId="28140"/>
    <cellStyle name="Vejica 2 2 2 6 2 2 2 2 4" xfId="18240"/>
    <cellStyle name="Vejica 2 2 2 6 2 2 2 3" xfId="4122"/>
    <cellStyle name="Vejica 2 2 2 6 2 2 2 3 2" xfId="8348"/>
    <cellStyle name="Vejica 2 2 2 6 2 2 2 3 2 2" xfId="22506"/>
    <cellStyle name="Vejica 2 2 2 6 2 2 2 3 3" xfId="12574"/>
    <cellStyle name="Vejica 2 2 2 6 2 2 2 3 3 2" xfId="26732"/>
    <cellStyle name="Vejica 2 2 2 6 2 2 2 3 4" xfId="16832"/>
    <cellStyle name="Vejica 2 2 2 6 2 2 2 4" xfId="2714"/>
    <cellStyle name="Vejica 2 2 2 6 2 2 2 4 2" xfId="19656"/>
    <cellStyle name="Vejica 2 2 2 6 2 2 2 5" xfId="6940"/>
    <cellStyle name="Vejica 2 2 2 6 2 2 2 5 2" xfId="21098"/>
    <cellStyle name="Vejica 2 2 2 6 2 2 2 6" xfId="11166"/>
    <cellStyle name="Vejica 2 2 2 6 2 2 2 6 2" xfId="25324"/>
    <cellStyle name="Vejica 2 2 2 6 2 2 2 7" xfId="15424"/>
    <cellStyle name="Vejica 2 2 2 6 2 2 3" xfId="4826"/>
    <cellStyle name="Vejica 2 2 2 6 2 2 3 2" xfId="9052"/>
    <cellStyle name="Vejica 2 2 2 6 2 2 3 2 2" xfId="23210"/>
    <cellStyle name="Vejica 2 2 2 6 2 2 3 3" xfId="13278"/>
    <cellStyle name="Vejica 2 2 2 6 2 2 3 3 2" xfId="27436"/>
    <cellStyle name="Vejica 2 2 2 6 2 2 3 4" xfId="17536"/>
    <cellStyle name="Vejica 2 2 2 6 2 2 4" xfId="3418"/>
    <cellStyle name="Vejica 2 2 2 6 2 2 4 2" xfId="7644"/>
    <cellStyle name="Vejica 2 2 2 6 2 2 4 2 2" xfId="21802"/>
    <cellStyle name="Vejica 2 2 2 6 2 2 4 3" xfId="11870"/>
    <cellStyle name="Vejica 2 2 2 6 2 2 4 3 2" xfId="26028"/>
    <cellStyle name="Vejica 2 2 2 6 2 2 4 4" xfId="16128"/>
    <cellStyle name="Vejica 2 2 2 6 2 2 5" xfId="2010"/>
    <cellStyle name="Vejica 2 2 2 6 2 2 5 2" xfId="18952"/>
    <cellStyle name="Vejica 2 2 2 6 2 2 6" xfId="6236"/>
    <cellStyle name="Vejica 2 2 2 6 2 2 6 2" xfId="20394"/>
    <cellStyle name="Vejica 2 2 2 6 2 2 7" xfId="10462"/>
    <cellStyle name="Vejica 2 2 2 6 2 2 7 2" xfId="24620"/>
    <cellStyle name="Vejica 2 2 2 6 2 2 8" xfId="14720"/>
    <cellStyle name="Vejica 2 2 2 6 2 3" xfId="917"/>
    <cellStyle name="Vejica 2 2 2 6 2 3 2" xfId="5178"/>
    <cellStyle name="Vejica 2 2 2 6 2 3 2 2" xfId="9404"/>
    <cellStyle name="Vejica 2 2 2 6 2 3 2 2 2" xfId="23562"/>
    <cellStyle name="Vejica 2 2 2 6 2 3 2 3" xfId="13630"/>
    <cellStyle name="Vejica 2 2 2 6 2 3 2 3 2" xfId="27788"/>
    <cellStyle name="Vejica 2 2 2 6 2 3 2 4" xfId="17888"/>
    <cellStyle name="Vejica 2 2 2 6 2 3 3" xfId="3770"/>
    <cellStyle name="Vejica 2 2 2 6 2 3 3 2" xfId="7996"/>
    <cellStyle name="Vejica 2 2 2 6 2 3 3 2 2" xfId="22154"/>
    <cellStyle name="Vejica 2 2 2 6 2 3 3 3" xfId="12222"/>
    <cellStyle name="Vejica 2 2 2 6 2 3 3 3 2" xfId="26380"/>
    <cellStyle name="Vejica 2 2 2 6 2 3 3 4" xfId="16480"/>
    <cellStyle name="Vejica 2 2 2 6 2 3 4" xfId="2362"/>
    <cellStyle name="Vejica 2 2 2 6 2 3 4 2" xfId="19304"/>
    <cellStyle name="Vejica 2 2 2 6 2 3 5" xfId="6588"/>
    <cellStyle name="Vejica 2 2 2 6 2 3 5 2" xfId="20746"/>
    <cellStyle name="Vejica 2 2 2 6 2 3 6" xfId="10814"/>
    <cellStyle name="Vejica 2 2 2 6 2 3 6 2" xfId="24972"/>
    <cellStyle name="Vejica 2 2 2 6 2 3 7" xfId="15072"/>
    <cellStyle name="Vejica 2 2 2 6 2 4" xfId="4474"/>
    <cellStyle name="Vejica 2 2 2 6 2 4 2" xfId="8700"/>
    <cellStyle name="Vejica 2 2 2 6 2 4 2 2" xfId="22858"/>
    <cellStyle name="Vejica 2 2 2 6 2 4 3" xfId="12926"/>
    <cellStyle name="Vejica 2 2 2 6 2 4 3 2" xfId="27084"/>
    <cellStyle name="Vejica 2 2 2 6 2 4 4" xfId="17184"/>
    <cellStyle name="Vejica 2 2 2 6 2 5" xfId="3066"/>
    <cellStyle name="Vejica 2 2 2 6 2 5 2" xfId="7292"/>
    <cellStyle name="Vejica 2 2 2 6 2 5 2 2" xfId="21450"/>
    <cellStyle name="Vejica 2 2 2 6 2 5 3" xfId="11518"/>
    <cellStyle name="Vejica 2 2 2 6 2 5 3 2" xfId="25676"/>
    <cellStyle name="Vejica 2 2 2 6 2 5 4" xfId="15776"/>
    <cellStyle name="Vejica 2 2 2 6 2 6" xfId="1658"/>
    <cellStyle name="Vejica 2 2 2 6 2 6 2" xfId="18600"/>
    <cellStyle name="Vejica 2 2 2 6 2 7" xfId="5884"/>
    <cellStyle name="Vejica 2 2 2 6 2 7 2" xfId="20042"/>
    <cellStyle name="Vejica 2 2 2 6 2 8" xfId="10110"/>
    <cellStyle name="Vejica 2 2 2 6 2 8 2" xfId="24268"/>
    <cellStyle name="Vejica 2 2 2 6 2 9" xfId="14368"/>
    <cellStyle name="Vejica 2 2 2 6 3" xfId="437"/>
    <cellStyle name="Vejica 2 2 2 6 3 2" xfId="1141"/>
    <cellStyle name="Vejica 2 2 2 6 3 2 2" xfId="5402"/>
    <cellStyle name="Vejica 2 2 2 6 3 2 2 2" xfId="9628"/>
    <cellStyle name="Vejica 2 2 2 6 3 2 2 2 2" xfId="23786"/>
    <cellStyle name="Vejica 2 2 2 6 3 2 2 3" xfId="13854"/>
    <cellStyle name="Vejica 2 2 2 6 3 2 2 3 2" xfId="28012"/>
    <cellStyle name="Vejica 2 2 2 6 3 2 2 4" xfId="18112"/>
    <cellStyle name="Vejica 2 2 2 6 3 2 3" xfId="3994"/>
    <cellStyle name="Vejica 2 2 2 6 3 2 3 2" xfId="8220"/>
    <cellStyle name="Vejica 2 2 2 6 3 2 3 2 2" xfId="22378"/>
    <cellStyle name="Vejica 2 2 2 6 3 2 3 3" xfId="12446"/>
    <cellStyle name="Vejica 2 2 2 6 3 2 3 3 2" xfId="26604"/>
    <cellStyle name="Vejica 2 2 2 6 3 2 3 4" xfId="16704"/>
    <cellStyle name="Vejica 2 2 2 6 3 2 4" xfId="2586"/>
    <cellStyle name="Vejica 2 2 2 6 3 2 4 2" xfId="19528"/>
    <cellStyle name="Vejica 2 2 2 6 3 2 5" xfId="6812"/>
    <cellStyle name="Vejica 2 2 2 6 3 2 5 2" xfId="20970"/>
    <cellStyle name="Vejica 2 2 2 6 3 2 6" xfId="11038"/>
    <cellStyle name="Vejica 2 2 2 6 3 2 6 2" xfId="25196"/>
    <cellStyle name="Vejica 2 2 2 6 3 2 7" xfId="15296"/>
    <cellStyle name="Vejica 2 2 2 6 3 3" xfId="4698"/>
    <cellStyle name="Vejica 2 2 2 6 3 3 2" xfId="8924"/>
    <cellStyle name="Vejica 2 2 2 6 3 3 2 2" xfId="23082"/>
    <cellStyle name="Vejica 2 2 2 6 3 3 3" xfId="13150"/>
    <cellStyle name="Vejica 2 2 2 6 3 3 3 2" xfId="27308"/>
    <cellStyle name="Vejica 2 2 2 6 3 3 4" xfId="17408"/>
    <cellStyle name="Vejica 2 2 2 6 3 4" xfId="3290"/>
    <cellStyle name="Vejica 2 2 2 6 3 4 2" xfId="7516"/>
    <cellStyle name="Vejica 2 2 2 6 3 4 2 2" xfId="21674"/>
    <cellStyle name="Vejica 2 2 2 6 3 4 3" xfId="11742"/>
    <cellStyle name="Vejica 2 2 2 6 3 4 3 2" xfId="25900"/>
    <cellStyle name="Vejica 2 2 2 6 3 4 4" xfId="16000"/>
    <cellStyle name="Vejica 2 2 2 6 3 5" xfId="1882"/>
    <cellStyle name="Vejica 2 2 2 6 3 5 2" xfId="18824"/>
    <cellStyle name="Vejica 2 2 2 6 3 6" xfId="6108"/>
    <cellStyle name="Vejica 2 2 2 6 3 6 2" xfId="20266"/>
    <cellStyle name="Vejica 2 2 2 6 3 7" xfId="10334"/>
    <cellStyle name="Vejica 2 2 2 6 3 7 2" xfId="24492"/>
    <cellStyle name="Vejica 2 2 2 6 3 8" xfId="14592"/>
    <cellStyle name="Vejica 2 2 2 6 4" xfId="789"/>
    <cellStyle name="Vejica 2 2 2 6 4 2" xfId="5050"/>
    <cellStyle name="Vejica 2 2 2 6 4 2 2" xfId="9276"/>
    <cellStyle name="Vejica 2 2 2 6 4 2 2 2" xfId="23434"/>
    <cellStyle name="Vejica 2 2 2 6 4 2 3" xfId="13502"/>
    <cellStyle name="Vejica 2 2 2 6 4 2 3 2" xfId="27660"/>
    <cellStyle name="Vejica 2 2 2 6 4 2 4" xfId="17760"/>
    <cellStyle name="Vejica 2 2 2 6 4 3" xfId="3642"/>
    <cellStyle name="Vejica 2 2 2 6 4 3 2" xfId="7868"/>
    <cellStyle name="Vejica 2 2 2 6 4 3 2 2" xfId="22026"/>
    <cellStyle name="Vejica 2 2 2 6 4 3 3" xfId="12094"/>
    <cellStyle name="Vejica 2 2 2 6 4 3 3 2" xfId="26252"/>
    <cellStyle name="Vejica 2 2 2 6 4 3 4" xfId="16352"/>
    <cellStyle name="Vejica 2 2 2 6 4 4" xfId="2234"/>
    <cellStyle name="Vejica 2 2 2 6 4 4 2" xfId="19176"/>
    <cellStyle name="Vejica 2 2 2 6 4 5" xfId="6460"/>
    <cellStyle name="Vejica 2 2 2 6 4 5 2" xfId="20618"/>
    <cellStyle name="Vejica 2 2 2 6 4 6" xfId="10686"/>
    <cellStyle name="Vejica 2 2 2 6 4 6 2" xfId="24844"/>
    <cellStyle name="Vejica 2 2 2 6 4 7" xfId="14944"/>
    <cellStyle name="Vejica 2 2 2 6 5" xfId="4314"/>
    <cellStyle name="Vejica 2 2 2 6 5 2" xfId="8540"/>
    <cellStyle name="Vejica 2 2 2 6 5 2 2" xfId="22698"/>
    <cellStyle name="Vejica 2 2 2 6 5 3" xfId="12766"/>
    <cellStyle name="Vejica 2 2 2 6 5 3 2" xfId="26924"/>
    <cellStyle name="Vejica 2 2 2 6 5 4" xfId="17024"/>
    <cellStyle name="Vejica 2 2 2 6 6" xfId="2906"/>
    <cellStyle name="Vejica 2 2 2 6 6 2" xfId="7132"/>
    <cellStyle name="Vejica 2 2 2 6 6 2 2" xfId="21290"/>
    <cellStyle name="Vejica 2 2 2 6 6 3" xfId="11358"/>
    <cellStyle name="Vejica 2 2 2 6 6 3 2" xfId="25516"/>
    <cellStyle name="Vejica 2 2 2 6 6 4" xfId="15616"/>
    <cellStyle name="Vejica 2 2 2 6 7" xfId="1530"/>
    <cellStyle name="Vejica 2 2 2 6 7 2" xfId="18472"/>
    <cellStyle name="Vejica 2 2 2 6 8" xfId="5756"/>
    <cellStyle name="Vejica 2 2 2 6 8 2" xfId="19914"/>
    <cellStyle name="Vejica 2 2 2 6 9" xfId="9982"/>
    <cellStyle name="Vejica 2 2 2 6 9 2" xfId="24140"/>
    <cellStyle name="Vejica 2 2 2 7" xfId="149"/>
    <cellStyle name="Vejica 2 2 2 7 2" xfId="534"/>
    <cellStyle name="Vejica 2 2 2 7 2 2" xfId="1238"/>
    <cellStyle name="Vejica 2 2 2 7 2 2 2" xfId="5499"/>
    <cellStyle name="Vejica 2 2 2 7 2 2 2 2" xfId="9725"/>
    <cellStyle name="Vejica 2 2 2 7 2 2 2 2 2" xfId="23883"/>
    <cellStyle name="Vejica 2 2 2 7 2 2 2 3" xfId="13951"/>
    <cellStyle name="Vejica 2 2 2 7 2 2 2 3 2" xfId="28109"/>
    <cellStyle name="Vejica 2 2 2 7 2 2 2 4" xfId="18209"/>
    <cellStyle name="Vejica 2 2 2 7 2 2 3" xfId="4091"/>
    <cellStyle name="Vejica 2 2 2 7 2 2 3 2" xfId="8317"/>
    <cellStyle name="Vejica 2 2 2 7 2 2 3 2 2" xfId="22475"/>
    <cellStyle name="Vejica 2 2 2 7 2 2 3 3" xfId="12543"/>
    <cellStyle name="Vejica 2 2 2 7 2 2 3 3 2" xfId="26701"/>
    <cellStyle name="Vejica 2 2 2 7 2 2 3 4" xfId="16801"/>
    <cellStyle name="Vejica 2 2 2 7 2 2 4" xfId="2683"/>
    <cellStyle name="Vejica 2 2 2 7 2 2 4 2" xfId="19625"/>
    <cellStyle name="Vejica 2 2 2 7 2 2 5" xfId="6909"/>
    <cellStyle name="Vejica 2 2 2 7 2 2 5 2" xfId="21067"/>
    <cellStyle name="Vejica 2 2 2 7 2 2 6" xfId="11135"/>
    <cellStyle name="Vejica 2 2 2 7 2 2 6 2" xfId="25293"/>
    <cellStyle name="Vejica 2 2 2 7 2 2 7" xfId="15393"/>
    <cellStyle name="Vejica 2 2 2 7 2 3" xfId="4795"/>
    <cellStyle name="Vejica 2 2 2 7 2 3 2" xfId="9021"/>
    <cellStyle name="Vejica 2 2 2 7 2 3 2 2" xfId="23179"/>
    <cellStyle name="Vejica 2 2 2 7 2 3 3" xfId="13247"/>
    <cellStyle name="Vejica 2 2 2 7 2 3 3 2" xfId="27405"/>
    <cellStyle name="Vejica 2 2 2 7 2 3 4" xfId="17505"/>
    <cellStyle name="Vejica 2 2 2 7 2 4" xfId="3387"/>
    <cellStyle name="Vejica 2 2 2 7 2 4 2" xfId="7613"/>
    <cellStyle name="Vejica 2 2 2 7 2 4 2 2" xfId="21771"/>
    <cellStyle name="Vejica 2 2 2 7 2 4 3" xfId="11839"/>
    <cellStyle name="Vejica 2 2 2 7 2 4 3 2" xfId="25997"/>
    <cellStyle name="Vejica 2 2 2 7 2 4 4" xfId="16097"/>
    <cellStyle name="Vejica 2 2 2 7 2 5" xfId="1979"/>
    <cellStyle name="Vejica 2 2 2 7 2 5 2" xfId="18921"/>
    <cellStyle name="Vejica 2 2 2 7 2 6" xfId="6205"/>
    <cellStyle name="Vejica 2 2 2 7 2 6 2" xfId="20363"/>
    <cellStyle name="Vejica 2 2 2 7 2 7" xfId="10431"/>
    <cellStyle name="Vejica 2 2 2 7 2 7 2" xfId="24589"/>
    <cellStyle name="Vejica 2 2 2 7 2 8" xfId="14689"/>
    <cellStyle name="Vejica 2 2 2 7 3" xfId="886"/>
    <cellStyle name="Vejica 2 2 2 7 3 2" xfId="5147"/>
    <cellStyle name="Vejica 2 2 2 7 3 2 2" xfId="9373"/>
    <cellStyle name="Vejica 2 2 2 7 3 2 2 2" xfId="23531"/>
    <cellStyle name="Vejica 2 2 2 7 3 2 3" xfId="13599"/>
    <cellStyle name="Vejica 2 2 2 7 3 2 3 2" xfId="27757"/>
    <cellStyle name="Vejica 2 2 2 7 3 2 4" xfId="17857"/>
    <cellStyle name="Vejica 2 2 2 7 3 3" xfId="3739"/>
    <cellStyle name="Vejica 2 2 2 7 3 3 2" xfId="7965"/>
    <cellStyle name="Vejica 2 2 2 7 3 3 2 2" xfId="22123"/>
    <cellStyle name="Vejica 2 2 2 7 3 3 3" xfId="12191"/>
    <cellStyle name="Vejica 2 2 2 7 3 3 3 2" xfId="26349"/>
    <cellStyle name="Vejica 2 2 2 7 3 3 4" xfId="16449"/>
    <cellStyle name="Vejica 2 2 2 7 3 4" xfId="2331"/>
    <cellStyle name="Vejica 2 2 2 7 3 4 2" xfId="19273"/>
    <cellStyle name="Vejica 2 2 2 7 3 5" xfId="6557"/>
    <cellStyle name="Vejica 2 2 2 7 3 5 2" xfId="20715"/>
    <cellStyle name="Vejica 2 2 2 7 3 6" xfId="10783"/>
    <cellStyle name="Vejica 2 2 2 7 3 6 2" xfId="24941"/>
    <cellStyle name="Vejica 2 2 2 7 3 7" xfId="15041"/>
    <cellStyle name="Vejica 2 2 2 7 4" xfId="4411"/>
    <cellStyle name="Vejica 2 2 2 7 4 2" xfId="8637"/>
    <cellStyle name="Vejica 2 2 2 7 4 2 2" xfId="22795"/>
    <cellStyle name="Vejica 2 2 2 7 4 3" xfId="12863"/>
    <cellStyle name="Vejica 2 2 2 7 4 3 2" xfId="27021"/>
    <cellStyle name="Vejica 2 2 2 7 4 4" xfId="17121"/>
    <cellStyle name="Vejica 2 2 2 7 5" xfId="3003"/>
    <cellStyle name="Vejica 2 2 2 7 5 2" xfId="7229"/>
    <cellStyle name="Vejica 2 2 2 7 5 2 2" xfId="21387"/>
    <cellStyle name="Vejica 2 2 2 7 5 3" xfId="11455"/>
    <cellStyle name="Vejica 2 2 2 7 5 3 2" xfId="25613"/>
    <cellStyle name="Vejica 2 2 2 7 5 4" xfId="15713"/>
    <cellStyle name="Vejica 2 2 2 7 6" xfId="1595"/>
    <cellStyle name="Vejica 2 2 2 7 6 2" xfId="18537"/>
    <cellStyle name="Vejica 2 2 2 7 7" xfId="5821"/>
    <cellStyle name="Vejica 2 2 2 7 7 2" xfId="19979"/>
    <cellStyle name="Vejica 2 2 2 7 8" xfId="10047"/>
    <cellStyle name="Vejica 2 2 2 7 8 2" xfId="24205"/>
    <cellStyle name="Vejica 2 2 2 7 9" xfId="14305"/>
    <cellStyle name="Vejica 2 2 2 8" xfId="181"/>
    <cellStyle name="Vejica 2 2 2 8 2" xfId="406"/>
    <cellStyle name="Vejica 2 2 2 8 2 2" xfId="1110"/>
    <cellStyle name="Vejica 2 2 2 8 2 2 2" xfId="5371"/>
    <cellStyle name="Vejica 2 2 2 8 2 2 2 2" xfId="9597"/>
    <cellStyle name="Vejica 2 2 2 8 2 2 2 2 2" xfId="23755"/>
    <cellStyle name="Vejica 2 2 2 8 2 2 2 3" xfId="13823"/>
    <cellStyle name="Vejica 2 2 2 8 2 2 2 3 2" xfId="27981"/>
    <cellStyle name="Vejica 2 2 2 8 2 2 2 4" xfId="18081"/>
    <cellStyle name="Vejica 2 2 2 8 2 2 3" xfId="3963"/>
    <cellStyle name="Vejica 2 2 2 8 2 2 3 2" xfId="8189"/>
    <cellStyle name="Vejica 2 2 2 8 2 2 3 2 2" xfId="22347"/>
    <cellStyle name="Vejica 2 2 2 8 2 2 3 3" xfId="12415"/>
    <cellStyle name="Vejica 2 2 2 8 2 2 3 3 2" xfId="26573"/>
    <cellStyle name="Vejica 2 2 2 8 2 2 3 4" xfId="16673"/>
    <cellStyle name="Vejica 2 2 2 8 2 2 4" xfId="2555"/>
    <cellStyle name="Vejica 2 2 2 8 2 2 4 2" xfId="19497"/>
    <cellStyle name="Vejica 2 2 2 8 2 2 5" xfId="6781"/>
    <cellStyle name="Vejica 2 2 2 8 2 2 5 2" xfId="20939"/>
    <cellStyle name="Vejica 2 2 2 8 2 2 6" xfId="11007"/>
    <cellStyle name="Vejica 2 2 2 8 2 2 6 2" xfId="25165"/>
    <cellStyle name="Vejica 2 2 2 8 2 2 7" xfId="15265"/>
    <cellStyle name="Vejica 2 2 2 8 2 3" xfId="4667"/>
    <cellStyle name="Vejica 2 2 2 8 2 3 2" xfId="8893"/>
    <cellStyle name="Vejica 2 2 2 8 2 3 2 2" xfId="23051"/>
    <cellStyle name="Vejica 2 2 2 8 2 3 3" xfId="13119"/>
    <cellStyle name="Vejica 2 2 2 8 2 3 3 2" xfId="27277"/>
    <cellStyle name="Vejica 2 2 2 8 2 3 4" xfId="17377"/>
    <cellStyle name="Vejica 2 2 2 8 2 4" xfId="3259"/>
    <cellStyle name="Vejica 2 2 2 8 2 4 2" xfId="7485"/>
    <cellStyle name="Vejica 2 2 2 8 2 4 2 2" xfId="21643"/>
    <cellStyle name="Vejica 2 2 2 8 2 4 3" xfId="11711"/>
    <cellStyle name="Vejica 2 2 2 8 2 4 3 2" xfId="25869"/>
    <cellStyle name="Vejica 2 2 2 8 2 4 4" xfId="15969"/>
    <cellStyle name="Vejica 2 2 2 8 2 5" xfId="1851"/>
    <cellStyle name="Vejica 2 2 2 8 2 5 2" xfId="18793"/>
    <cellStyle name="Vejica 2 2 2 8 2 6" xfId="6077"/>
    <cellStyle name="Vejica 2 2 2 8 2 6 2" xfId="20235"/>
    <cellStyle name="Vejica 2 2 2 8 2 7" xfId="10303"/>
    <cellStyle name="Vejica 2 2 2 8 2 7 2" xfId="24461"/>
    <cellStyle name="Vejica 2 2 2 8 2 8" xfId="14561"/>
    <cellStyle name="Vejica 2 2 2 8 3" xfId="758"/>
    <cellStyle name="Vejica 2 2 2 8 3 2" xfId="5019"/>
    <cellStyle name="Vejica 2 2 2 8 3 2 2" xfId="9245"/>
    <cellStyle name="Vejica 2 2 2 8 3 2 2 2" xfId="23403"/>
    <cellStyle name="Vejica 2 2 2 8 3 2 3" xfId="13471"/>
    <cellStyle name="Vejica 2 2 2 8 3 2 3 2" xfId="27629"/>
    <cellStyle name="Vejica 2 2 2 8 3 2 4" xfId="17729"/>
    <cellStyle name="Vejica 2 2 2 8 3 3" xfId="3611"/>
    <cellStyle name="Vejica 2 2 2 8 3 3 2" xfId="7837"/>
    <cellStyle name="Vejica 2 2 2 8 3 3 2 2" xfId="21995"/>
    <cellStyle name="Vejica 2 2 2 8 3 3 3" xfId="12063"/>
    <cellStyle name="Vejica 2 2 2 8 3 3 3 2" xfId="26221"/>
    <cellStyle name="Vejica 2 2 2 8 3 3 4" xfId="16321"/>
    <cellStyle name="Vejica 2 2 2 8 3 4" xfId="2203"/>
    <cellStyle name="Vejica 2 2 2 8 3 4 2" xfId="19145"/>
    <cellStyle name="Vejica 2 2 2 8 3 5" xfId="6429"/>
    <cellStyle name="Vejica 2 2 2 8 3 5 2" xfId="20587"/>
    <cellStyle name="Vejica 2 2 2 8 3 6" xfId="10655"/>
    <cellStyle name="Vejica 2 2 2 8 3 6 2" xfId="24813"/>
    <cellStyle name="Vejica 2 2 2 8 3 7" xfId="14913"/>
    <cellStyle name="Vejica 2 2 2 8 4" xfId="4443"/>
    <cellStyle name="Vejica 2 2 2 8 4 2" xfId="8669"/>
    <cellStyle name="Vejica 2 2 2 8 4 2 2" xfId="22827"/>
    <cellStyle name="Vejica 2 2 2 8 4 3" xfId="12895"/>
    <cellStyle name="Vejica 2 2 2 8 4 3 2" xfId="27053"/>
    <cellStyle name="Vejica 2 2 2 8 4 4" xfId="17153"/>
    <cellStyle name="Vejica 2 2 2 8 5" xfId="3035"/>
    <cellStyle name="Vejica 2 2 2 8 5 2" xfId="7261"/>
    <cellStyle name="Vejica 2 2 2 8 5 2 2" xfId="21419"/>
    <cellStyle name="Vejica 2 2 2 8 5 3" xfId="11487"/>
    <cellStyle name="Vejica 2 2 2 8 5 3 2" xfId="25645"/>
    <cellStyle name="Vejica 2 2 2 8 5 4" xfId="15745"/>
    <cellStyle name="Vejica 2 2 2 8 6" xfId="1627"/>
    <cellStyle name="Vejica 2 2 2 8 6 2" xfId="18569"/>
    <cellStyle name="Vejica 2 2 2 8 7" xfId="5853"/>
    <cellStyle name="Vejica 2 2 2 8 7 2" xfId="20011"/>
    <cellStyle name="Vejica 2 2 2 8 8" xfId="10079"/>
    <cellStyle name="Vejica 2 2 2 8 8 2" xfId="24237"/>
    <cellStyle name="Vejica 2 2 2 8 9" xfId="14337"/>
    <cellStyle name="Vejica 2 2 2 9" xfId="352"/>
    <cellStyle name="Vejica 2 2 2 9 2" xfId="704"/>
    <cellStyle name="Vejica 2 2 2 9 2 2" xfId="1408"/>
    <cellStyle name="Vejica 2 2 2 9 2 2 2" xfId="5669"/>
    <cellStyle name="Vejica 2 2 2 9 2 2 2 2" xfId="9895"/>
    <cellStyle name="Vejica 2 2 2 9 2 2 2 2 2" xfId="24053"/>
    <cellStyle name="Vejica 2 2 2 9 2 2 2 3" xfId="14121"/>
    <cellStyle name="Vejica 2 2 2 9 2 2 2 3 2" xfId="28279"/>
    <cellStyle name="Vejica 2 2 2 9 2 2 2 4" xfId="18379"/>
    <cellStyle name="Vejica 2 2 2 9 2 2 3" xfId="4261"/>
    <cellStyle name="Vejica 2 2 2 9 2 2 3 2" xfId="8487"/>
    <cellStyle name="Vejica 2 2 2 9 2 2 3 2 2" xfId="22645"/>
    <cellStyle name="Vejica 2 2 2 9 2 2 3 3" xfId="12713"/>
    <cellStyle name="Vejica 2 2 2 9 2 2 3 3 2" xfId="26871"/>
    <cellStyle name="Vejica 2 2 2 9 2 2 3 4" xfId="16971"/>
    <cellStyle name="Vejica 2 2 2 9 2 2 4" xfId="2853"/>
    <cellStyle name="Vejica 2 2 2 9 2 2 4 2" xfId="19795"/>
    <cellStyle name="Vejica 2 2 2 9 2 2 5" xfId="7079"/>
    <cellStyle name="Vejica 2 2 2 9 2 2 5 2" xfId="21237"/>
    <cellStyle name="Vejica 2 2 2 9 2 2 6" xfId="11305"/>
    <cellStyle name="Vejica 2 2 2 9 2 2 6 2" xfId="25463"/>
    <cellStyle name="Vejica 2 2 2 9 2 2 7" xfId="15563"/>
    <cellStyle name="Vejica 2 2 2 9 2 3" xfId="4965"/>
    <cellStyle name="Vejica 2 2 2 9 2 3 2" xfId="9191"/>
    <cellStyle name="Vejica 2 2 2 9 2 3 2 2" xfId="23349"/>
    <cellStyle name="Vejica 2 2 2 9 2 3 3" xfId="13417"/>
    <cellStyle name="Vejica 2 2 2 9 2 3 3 2" xfId="27575"/>
    <cellStyle name="Vejica 2 2 2 9 2 3 4" xfId="17675"/>
    <cellStyle name="Vejica 2 2 2 9 2 4" xfId="3557"/>
    <cellStyle name="Vejica 2 2 2 9 2 4 2" xfId="7783"/>
    <cellStyle name="Vejica 2 2 2 9 2 4 2 2" xfId="21941"/>
    <cellStyle name="Vejica 2 2 2 9 2 4 3" xfId="12009"/>
    <cellStyle name="Vejica 2 2 2 9 2 4 3 2" xfId="26167"/>
    <cellStyle name="Vejica 2 2 2 9 2 4 4" xfId="16267"/>
    <cellStyle name="Vejica 2 2 2 9 2 5" xfId="2149"/>
    <cellStyle name="Vejica 2 2 2 9 2 5 2" xfId="19091"/>
    <cellStyle name="Vejica 2 2 2 9 2 6" xfId="6375"/>
    <cellStyle name="Vejica 2 2 2 9 2 6 2" xfId="20533"/>
    <cellStyle name="Vejica 2 2 2 9 2 7" xfId="10601"/>
    <cellStyle name="Vejica 2 2 2 9 2 7 2" xfId="24759"/>
    <cellStyle name="Vejica 2 2 2 9 2 8" xfId="14859"/>
    <cellStyle name="Vejica 2 2 2 9 3" xfId="1056"/>
    <cellStyle name="Vejica 2 2 2 9 3 2" xfId="5317"/>
    <cellStyle name="Vejica 2 2 2 9 3 2 2" xfId="9543"/>
    <cellStyle name="Vejica 2 2 2 9 3 2 2 2" xfId="23701"/>
    <cellStyle name="Vejica 2 2 2 9 3 2 3" xfId="13769"/>
    <cellStyle name="Vejica 2 2 2 9 3 2 3 2" xfId="27927"/>
    <cellStyle name="Vejica 2 2 2 9 3 2 4" xfId="18027"/>
    <cellStyle name="Vejica 2 2 2 9 3 3" xfId="3909"/>
    <cellStyle name="Vejica 2 2 2 9 3 3 2" xfId="8135"/>
    <cellStyle name="Vejica 2 2 2 9 3 3 2 2" xfId="22293"/>
    <cellStyle name="Vejica 2 2 2 9 3 3 3" xfId="12361"/>
    <cellStyle name="Vejica 2 2 2 9 3 3 3 2" xfId="26519"/>
    <cellStyle name="Vejica 2 2 2 9 3 3 4" xfId="16619"/>
    <cellStyle name="Vejica 2 2 2 9 3 4" xfId="2501"/>
    <cellStyle name="Vejica 2 2 2 9 3 4 2" xfId="19443"/>
    <cellStyle name="Vejica 2 2 2 9 3 5" xfId="6727"/>
    <cellStyle name="Vejica 2 2 2 9 3 5 2" xfId="20885"/>
    <cellStyle name="Vejica 2 2 2 9 3 6" xfId="10953"/>
    <cellStyle name="Vejica 2 2 2 9 3 6 2" xfId="25111"/>
    <cellStyle name="Vejica 2 2 2 9 3 7" xfId="15211"/>
    <cellStyle name="Vejica 2 2 2 9 4" xfId="4613"/>
    <cellStyle name="Vejica 2 2 2 9 4 2" xfId="8839"/>
    <cellStyle name="Vejica 2 2 2 9 4 2 2" xfId="22997"/>
    <cellStyle name="Vejica 2 2 2 9 4 3" xfId="13065"/>
    <cellStyle name="Vejica 2 2 2 9 4 3 2" xfId="27223"/>
    <cellStyle name="Vejica 2 2 2 9 4 4" xfId="17323"/>
    <cellStyle name="Vejica 2 2 2 9 5" xfId="3205"/>
    <cellStyle name="Vejica 2 2 2 9 5 2" xfId="7431"/>
    <cellStyle name="Vejica 2 2 2 9 5 2 2" xfId="21589"/>
    <cellStyle name="Vejica 2 2 2 9 5 3" xfId="11657"/>
    <cellStyle name="Vejica 2 2 2 9 5 3 2" xfId="25815"/>
    <cellStyle name="Vejica 2 2 2 9 5 4" xfId="15915"/>
    <cellStyle name="Vejica 2 2 2 9 6" xfId="1797"/>
    <cellStyle name="Vejica 2 2 2 9 6 2" xfId="18739"/>
    <cellStyle name="Vejica 2 2 2 9 7" xfId="6023"/>
    <cellStyle name="Vejica 2 2 2 9 7 2" xfId="20181"/>
    <cellStyle name="Vejica 2 2 2 9 8" xfId="10249"/>
    <cellStyle name="Vejica 2 2 2 9 8 2" xfId="24407"/>
    <cellStyle name="Vejica 2 2 2 9 9" xfId="14507"/>
    <cellStyle name="Vejica 2 2 3" xfId="19"/>
    <cellStyle name="Vejica 2 2 3 10" xfId="730"/>
    <cellStyle name="Vejica 2 2 3 10 2" xfId="4991"/>
    <cellStyle name="Vejica 2 2 3 10 2 2" xfId="9217"/>
    <cellStyle name="Vejica 2 2 3 10 2 2 2" xfId="23375"/>
    <cellStyle name="Vejica 2 2 3 10 2 3" xfId="13443"/>
    <cellStyle name="Vejica 2 2 3 10 2 3 2" xfId="27601"/>
    <cellStyle name="Vejica 2 2 3 10 2 4" xfId="17701"/>
    <cellStyle name="Vejica 2 2 3 10 3" xfId="3583"/>
    <cellStyle name="Vejica 2 2 3 10 3 2" xfId="7809"/>
    <cellStyle name="Vejica 2 2 3 10 3 2 2" xfId="21967"/>
    <cellStyle name="Vejica 2 2 3 10 3 3" xfId="12035"/>
    <cellStyle name="Vejica 2 2 3 10 3 3 2" xfId="26193"/>
    <cellStyle name="Vejica 2 2 3 10 3 4" xfId="16293"/>
    <cellStyle name="Vejica 2 2 3 10 4" xfId="2175"/>
    <cellStyle name="Vejica 2 2 3 10 4 2" xfId="19117"/>
    <cellStyle name="Vejica 2 2 3 10 5" xfId="6401"/>
    <cellStyle name="Vejica 2 2 3 10 5 2" xfId="20559"/>
    <cellStyle name="Vejica 2 2 3 10 6" xfId="10627"/>
    <cellStyle name="Vejica 2 2 3 10 6 2" xfId="24785"/>
    <cellStyle name="Vejica 2 2 3 10 7" xfId="14885"/>
    <cellStyle name="Vejica 2 2 3 11" xfId="1436"/>
    <cellStyle name="Vejica 2 2 3 11 2" xfId="4287"/>
    <cellStyle name="Vejica 2 2 3 11 2 2" xfId="19821"/>
    <cellStyle name="Vejica 2 2 3 11 3" xfId="8513"/>
    <cellStyle name="Vejica 2 2 3 11 3 2" xfId="22671"/>
    <cellStyle name="Vejica 2 2 3 11 4" xfId="12739"/>
    <cellStyle name="Vejica 2 2 3 11 4 2" xfId="26897"/>
    <cellStyle name="Vejica 2 2 3 11 5" xfId="16997"/>
    <cellStyle name="Vejica 2 2 3 12" xfId="2879"/>
    <cellStyle name="Vejica 2 2 3 12 2" xfId="7105"/>
    <cellStyle name="Vejica 2 2 3 12 2 2" xfId="21263"/>
    <cellStyle name="Vejica 2 2 3 12 3" xfId="11331"/>
    <cellStyle name="Vejica 2 2 3 12 3 2" xfId="25489"/>
    <cellStyle name="Vejica 2 2 3 12 4" xfId="15589"/>
    <cellStyle name="Vejica 2 2 3 13" xfId="1473"/>
    <cellStyle name="Vejica 2 2 3 13 2" xfId="18415"/>
    <cellStyle name="Vejica 2 2 3 14" xfId="5699"/>
    <cellStyle name="Vejica 2 2 3 14 2" xfId="19857"/>
    <cellStyle name="Vejica 2 2 3 15" xfId="9925"/>
    <cellStyle name="Vejica 2 2 3 15 2" xfId="24083"/>
    <cellStyle name="Vejica 2 2 3 16" xfId="14149"/>
    <cellStyle name="Vejica 2 2 3 16 2" xfId="28307"/>
    <cellStyle name="Vejica 2 2 3 17" xfId="14183"/>
    <cellStyle name="Vejica 2 2 3 2" xfId="35"/>
    <cellStyle name="Vejica 2 2 3 2 10" xfId="1452"/>
    <cellStyle name="Vejica 2 2 3 2 10 2" xfId="4303"/>
    <cellStyle name="Vejica 2 2 3 2 10 2 2" xfId="19837"/>
    <cellStyle name="Vejica 2 2 3 2 10 3" xfId="8529"/>
    <cellStyle name="Vejica 2 2 3 2 10 3 2" xfId="22687"/>
    <cellStyle name="Vejica 2 2 3 2 10 4" xfId="12755"/>
    <cellStyle name="Vejica 2 2 3 2 10 4 2" xfId="26913"/>
    <cellStyle name="Vejica 2 2 3 2 10 5" xfId="17013"/>
    <cellStyle name="Vejica 2 2 3 2 11" xfId="2895"/>
    <cellStyle name="Vejica 2 2 3 2 11 2" xfId="7121"/>
    <cellStyle name="Vejica 2 2 3 2 11 2 2" xfId="21279"/>
    <cellStyle name="Vejica 2 2 3 2 11 3" xfId="11347"/>
    <cellStyle name="Vejica 2 2 3 2 11 3 2" xfId="25505"/>
    <cellStyle name="Vejica 2 2 3 2 11 4" xfId="15605"/>
    <cellStyle name="Vejica 2 2 3 2 12" xfId="1489"/>
    <cellStyle name="Vejica 2 2 3 2 12 2" xfId="18431"/>
    <cellStyle name="Vejica 2 2 3 2 13" xfId="5715"/>
    <cellStyle name="Vejica 2 2 3 2 13 2" xfId="19873"/>
    <cellStyle name="Vejica 2 2 3 2 14" xfId="9941"/>
    <cellStyle name="Vejica 2 2 3 2 14 2" xfId="24099"/>
    <cellStyle name="Vejica 2 2 3 2 15" xfId="14165"/>
    <cellStyle name="Vejica 2 2 3 2 15 2" xfId="28323"/>
    <cellStyle name="Vejica 2 2 3 2 16" xfId="14199"/>
    <cellStyle name="Vejica 2 2 3 2 2" xfId="107"/>
    <cellStyle name="Vejica 2 2 3 2 2 10" xfId="9973"/>
    <cellStyle name="Vejica 2 2 3 2 2 10 2" xfId="24131"/>
    <cellStyle name="Vejica 2 2 3 2 2 11" xfId="14231"/>
    <cellStyle name="Vejica 2 2 3 2 2 2" xfId="267"/>
    <cellStyle name="Vejica 2 2 3 2 2 2 2" xfId="620"/>
    <cellStyle name="Vejica 2 2 3 2 2 2 2 2" xfId="1324"/>
    <cellStyle name="Vejica 2 2 3 2 2 2 2 2 2" xfId="5585"/>
    <cellStyle name="Vejica 2 2 3 2 2 2 2 2 2 2" xfId="9811"/>
    <cellStyle name="Vejica 2 2 3 2 2 2 2 2 2 2 2" xfId="23969"/>
    <cellStyle name="Vejica 2 2 3 2 2 2 2 2 2 3" xfId="14037"/>
    <cellStyle name="Vejica 2 2 3 2 2 2 2 2 2 3 2" xfId="28195"/>
    <cellStyle name="Vejica 2 2 3 2 2 2 2 2 2 4" xfId="18295"/>
    <cellStyle name="Vejica 2 2 3 2 2 2 2 2 3" xfId="4177"/>
    <cellStyle name="Vejica 2 2 3 2 2 2 2 2 3 2" xfId="8403"/>
    <cellStyle name="Vejica 2 2 3 2 2 2 2 2 3 2 2" xfId="22561"/>
    <cellStyle name="Vejica 2 2 3 2 2 2 2 2 3 3" xfId="12629"/>
    <cellStyle name="Vejica 2 2 3 2 2 2 2 2 3 3 2" xfId="26787"/>
    <cellStyle name="Vejica 2 2 3 2 2 2 2 2 3 4" xfId="16887"/>
    <cellStyle name="Vejica 2 2 3 2 2 2 2 2 4" xfId="2769"/>
    <cellStyle name="Vejica 2 2 3 2 2 2 2 2 4 2" xfId="19711"/>
    <cellStyle name="Vejica 2 2 3 2 2 2 2 2 5" xfId="6995"/>
    <cellStyle name="Vejica 2 2 3 2 2 2 2 2 5 2" xfId="21153"/>
    <cellStyle name="Vejica 2 2 3 2 2 2 2 2 6" xfId="11221"/>
    <cellStyle name="Vejica 2 2 3 2 2 2 2 2 6 2" xfId="25379"/>
    <cellStyle name="Vejica 2 2 3 2 2 2 2 2 7" xfId="15479"/>
    <cellStyle name="Vejica 2 2 3 2 2 2 2 3" xfId="4881"/>
    <cellStyle name="Vejica 2 2 3 2 2 2 2 3 2" xfId="9107"/>
    <cellStyle name="Vejica 2 2 3 2 2 2 2 3 2 2" xfId="23265"/>
    <cellStyle name="Vejica 2 2 3 2 2 2 2 3 3" xfId="13333"/>
    <cellStyle name="Vejica 2 2 3 2 2 2 2 3 3 2" xfId="27491"/>
    <cellStyle name="Vejica 2 2 3 2 2 2 2 3 4" xfId="17591"/>
    <cellStyle name="Vejica 2 2 3 2 2 2 2 4" xfId="3473"/>
    <cellStyle name="Vejica 2 2 3 2 2 2 2 4 2" xfId="7699"/>
    <cellStyle name="Vejica 2 2 3 2 2 2 2 4 2 2" xfId="21857"/>
    <cellStyle name="Vejica 2 2 3 2 2 2 2 4 3" xfId="11925"/>
    <cellStyle name="Vejica 2 2 3 2 2 2 2 4 3 2" xfId="26083"/>
    <cellStyle name="Vejica 2 2 3 2 2 2 2 4 4" xfId="16183"/>
    <cellStyle name="Vejica 2 2 3 2 2 2 2 5" xfId="2065"/>
    <cellStyle name="Vejica 2 2 3 2 2 2 2 5 2" xfId="19007"/>
    <cellStyle name="Vejica 2 2 3 2 2 2 2 6" xfId="6291"/>
    <cellStyle name="Vejica 2 2 3 2 2 2 2 6 2" xfId="20449"/>
    <cellStyle name="Vejica 2 2 3 2 2 2 2 7" xfId="10517"/>
    <cellStyle name="Vejica 2 2 3 2 2 2 2 7 2" xfId="24675"/>
    <cellStyle name="Vejica 2 2 3 2 2 2 2 8" xfId="14775"/>
    <cellStyle name="Vejica 2 2 3 2 2 2 3" xfId="972"/>
    <cellStyle name="Vejica 2 2 3 2 2 2 3 2" xfId="5233"/>
    <cellStyle name="Vejica 2 2 3 2 2 2 3 2 2" xfId="9459"/>
    <cellStyle name="Vejica 2 2 3 2 2 2 3 2 2 2" xfId="23617"/>
    <cellStyle name="Vejica 2 2 3 2 2 2 3 2 3" xfId="13685"/>
    <cellStyle name="Vejica 2 2 3 2 2 2 3 2 3 2" xfId="27843"/>
    <cellStyle name="Vejica 2 2 3 2 2 2 3 2 4" xfId="17943"/>
    <cellStyle name="Vejica 2 2 3 2 2 2 3 3" xfId="3825"/>
    <cellStyle name="Vejica 2 2 3 2 2 2 3 3 2" xfId="8051"/>
    <cellStyle name="Vejica 2 2 3 2 2 2 3 3 2 2" xfId="22209"/>
    <cellStyle name="Vejica 2 2 3 2 2 2 3 3 3" xfId="12277"/>
    <cellStyle name="Vejica 2 2 3 2 2 2 3 3 3 2" xfId="26435"/>
    <cellStyle name="Vejica 2 2 3 2 2 2 3 3 4" xfId="16535"/>
    <cellStyle name="Vejica 2 2 3 2 2 2 3 4" xfId="2417"/>
    <cellStyle name="Vejica 2 2 3 2 2 2 3 4 2" xfId="19359"/>
    <cellStyle name="Vejica 2 2 3 2 2 2 3 5" xfId="6643"/>
    <cellStyle name="Vejica 2 2 3 2 2 2 3 5 2" xfId="20801"/>
    <cellStyle name="Vejica 2 2 3 2 2 2 3 6" xfId="10869"/>
    <cellStyle name="Vejica 2 2 3 2 2 2 3 6 2" xfId="25027"/>
    <cellStyle name="Vejica 2 2 3 2 2 2 3 7" xfId="15127"/>
    <cellStyle name="Vejica 2 2 3 2 2 2 4" xfId="4529"/>
    <cellStyle name="Vejica 2 2 3 2 2 2 4 2" xfId="8755"/>
    <cellStyle name="Vejica 2 2 3 2 2 2 4 2 2" xfId="22913"/>
    <cellStyle name="Vejica 2 2 3 2 2 2 4 3" xfId="12981"/>
    <cellStyle name="Vejica 2 2 3 2 2 2 4 3 2" xfId="27139"/>
    <cellStyle name="Vejica 2 2 3 2 2 2 4 4" xfId="17239"/>
    <cellStyle name="Vejica 2 2 3 2 2 2 5" xfId="3121"/>
    <cellStyle name="Vejica 2 2 3 2 2 2 5 2" xfId="7347"/>
    <cellStyle name="Vejica 2 2 3 2 2 2 5 2 2" xfId="21505"/>
    <cellStyle name="Vejica 2 2 3 2 2 2 5 3" xfId="11573"/>
    <cellStyle name="Vejica 2 2 3 2 2 2 5 3 2" xfId="25731"/>
    <cellStyle name="Vejica 2 2 3 2 2 2 5 4" xfId="15831"/>
    <cellStyle name="Vejica 2 2 3 2 2 2 6" xfId="1713"/>
    <cellStyle name="Vejica 2 2 3 2 2 2 6 2" xfId="18655"/>
    <cellStyle name="Vejica 2 2 3 2 2 2 7" xfId="5939"/>
    <cellStyle name="Vejica 2 2 3 2 2 2 7 2" xfId="20097"/>
    <cellStyle name="Vejica 2 2 3 2 2 2 8" xfId="10165"/>
    <cellStyle name="Vejica 2 2 3 2 2 2 8 2" xfId="24323"/>
    <cellStyle name="Vejica 2 2 3 2 2 2 9" xfId="14423"/>
    <cellStyle name="Vejica 2 2 3 2 2 3" xfId="312"/>
    <cellStyle name="Vejica 2 2 3 2 2 3 2" xfId="664"/>
    <cellStyle name="Vejica 2 2 3 2 2 3 2 2" xfId="1368"/>
    <cellStyle name="Vejica 2 2 3 2 2 3 2 2 2" xfId="5629"/>
    <cellStyle name="Vejica 2 2 3 2 2 3 2 2 2 2" xfId="9855"/>
    <cellStyle name="Vejica 2 2 3 2 2 3 2 2 2 2 2" xfId="24013"/>
    <cellStyle name="Vejica 2 2 3 2 2 3 2 2 2 3" xfId="14081"/>
    <cellStyle name="Vejica 2 2 3 2 2 3 2 2 2 3 2" xfId="28239"/>
    <cellStyle name="Vejica 2 2 3 2 2 3 2 2 2 4" xfId="18339"/>
    <cellStyle name="Vejica 2 2 3 2 2 3 2 2 3" xfId="4221"/>
    <cellStyle name="Vejica 2 2 3 2 2 3 2 2 3 2" xfId="8447"/>
    <cellStyle name="Vejica 2 2 3 2 2 3 2 2 3 2 2" xfId="22605"/>
    <cellStyle name="Vejica 2 2 3 2 2 3 2 2 3 3" xfId="12673"/>
    <cellStyle name="Vejica 2 2 3 2 2 3 2 2 3 3 2" xfId="26831"/>
    <cellStyle name="Vejica 2 2 3 2 2 3 2 2 3 4" xfId="16931"/>
    <cellStyle name="Vejica 2 2 3 2 2 3 2 2 4" xfId="2813"/>
    <cellStyle name="Vejica 2 2 3 2 2 3 2 2 4 2" xfId="19755"/>
    <cellStyle name="Vejica 2 2 3 2 2 3 2 2 5" xfId="7039"/>
    <cellStyle name="Vejica 2 2 3 2 2 3 2 2 5 2" xfId="21197"/>
    <cellStyle name="Vejica 2 2 3 2 2 3 2 2 6" xfId="11265"/>
    <cellStyle name="Vejica 2 2 3 2 2 3 2 2 6 2" xfId="25423"/>
    <cellStyle name="Vejica 2 2 3 2 2 3 2 2 7" xfId="15523"/>
    <cellStyle name="Vejica 2 2 3 2 2 3 2 3" xfId="4925"/>
    <cellStyle name="Vejica 2 2 3 2 2 3 2 3 2" xfId="9151"/>
    <cellStyle name="Vejica 2 2 3 2 2 3 2 3 2 2" xfId="23309"/>
    <cellStyle name="Vejica 2 2 3 2 2 3 2 3 3" xfId="13377"/>
    <cellStyle name="Vejica 2 2 3 2 2 3 2 3 3 2" xfId="27535"/>
    <cellStyle name="Vejica 2 2 3 2 2 3 2 3 4" xfId="17635"/>
    <cellStyle name="Vejica 2 2 3 2 2 3 2 4" xfId="3517"/>
    <cellStyle name="Vejica 2 2 3 2 2 3 2 4 2" xfId="7743"/>
    <cellStyle name="Vejica 2 2 3 2 2 3 2 4 2 2" xfId="21901"/>
    <cellStyle name="Vejica 2 2 3 2 2 3 2 4 3" xfId="11969"/>
    <cellStyle name="Vejica 2 2 3 2 2 3 2 4 3 2" xfId="26127"/>
    <cellStyle name="Vejica 2 2 3 2 2 3 2 4 4" xfId="16227"/>
    <cellStyle name="Vejica 2 2 3 2 2 3 2 5" xfId="2109"/>
    <cellStyle name="Vejica 2 2 3 2 2 3 2 5 2" xfId="19051"/>
    <cellStyle name="Vejica 2 2 3 2 2 3 2 6" xfId="6335"/>
    <cellStyle name="Vejica 2 2 3 2 2 3 2 6 2" xfId="20493"/>
    <cellStyle name="Vejica 2 2 3 2 2 3 2 7" xfId="10561"/>
    <cellStyle name="Vejica 2 2 3 2 2 3 2 7 2" xfId="24719"/>
    <cellStyle name="Vejica 2 2 3 2 2 3 2 8" xfId="14819"/>
    <cellStyle name="Vejica 2 2 3 2 2 3 3" xfId="1016"/>
    <cellStyle name="Vejica 2 2 3 2 2 3 3 2" xfId="5277"/>
    <cellStyle name="Vejica 2 2 3 2 2 3 3 2 2" xfId="9503"/>
    <cellStyle name="Vejica 2 2 3 2 2 3 3 2 2 2" xfId="23661"/>
    <cellStyle name="Vejica 2 2 3 2 2 3 3 2 3" xfId="13729"/>
    <cellStyle name="Vejica 2 2 3 2 2 3 3 2 3 2" xfId="27887"/>
    <cellStyle name="Vejica 2 2 3 2 2 3 3 2 4" xfId="17987"/>
    <cellStyle name="Vejica 2 2 3 2 2 3 3 3" xfId="3869"/>
    <cellStyle name="Vejica 2 2 3 2 2 3 3 3 2" xfId="8095"/>
    <cellStyle name="Vejica 2 2 3 2 2 3 3 3 2 2" xfId="22253"/>
    <cellStyle name="Vejica 2 2 3 2 2 3 3 3 3" xfId="12321"/>
    <cellStyle name="Vejica 2 2 3 2 2 3 3 3 3 2" xfId="26479"/>
    <cellStyle name="Vejica 2 2 3 2 2 3 3 3 4" xfId="16579"/>
    <cellStyle name="Vejica 2 2 3 2 2 3 3 4" xfId="2461"/>
    <cellStyle name="Vejica 2 2 3 2 2 3 3 4 2" xfId="19403"/>
    <cellStyle name="Vejica 2 2 3 2 2 3 3 5" xfId="6687"/>
    <cellStyle name="Vejica 2 2 3 2 2 3 3 5 2" xfId="20845"/>
    <cellStyle name="Vejica 2 2 3 2 2 3 3 6" xfId="10913"/>
    <cellStyle name="Vejica 2 2 3 2 2 3 3 6 2" xfId="25071"/>
    <cellStyle name="Vejica 2 2 3 2 2 3 3 7" xfId="15171"/>
    <cellStyle name="Vejica 2 2 3 2 2 3 4" xfId="4573"/>
    <cellStyle name="Vejica 2 2 3 2 2 3 4 2" xfId="8799"/>
    <cellStyle name="Vejica 2 2 3 2 2 3 4 2 2" xfId="22957"/>
    <cellStyle name="Vejica 2 2 3 2 2 3 4 3" xfId="13025"/>
    <cellStyle name="Vejica 2 2 3 2 2 3 4 3 2" xfId="27183"/>
    <cellStyle name="Vejica 2 2 3 2 2 3 4 4" xfId="17283"/>
    <cellStyle name="Vejica 2 2 3 2 2 3 5" xfId="3165"/>
    <cellStyle name="Vejica 2 2 3 2 2 3 5 2" xfId="7391"/>
    <cellStyle name="Vejica 2 2 3 2 2 3 5 2 2" xfId="21549"/>
    <cellStyle name="Vejica 2 2 3 2 2 3 5 3" xfId="11617"/>
    <cellStyle name="Vejica 2 2 3 2 2 3 5 3 2" xfId="25775"/>
    <cellStyle name="Vejica 2 2 3 2 2 3 5 4" xfId="15875"/>
    <cellStyle name="Vejica 2 2 3 2 2 3 6" xfId="1757"/>
    <cellStyle name="Vejica 2 2 3 2 2 3 6 2" xfId="18699"/>
    <cellStyle name="Vejica 2 2 3 2 2 3 7" xfId="5983"/>
    <cellStyle name="Vejica 2 2 3 2 2 3 7 2" xfId="20141"/>
    <cellStyle name="Vejica 2 2 3 2 2 3 8" xfId="10209"/>
    <cellStyle name="Vejica 2 2 3 2 2 3 8 2" xfId="24367"/>
    <cellStyle name="Vejica 2 2 3 2 2 3 9" xfId="14467"/>
    <cellStyle name="Vejica 2 2 3 2 2 4" xfId="492"/>
    <cellStyle name="Vejica 2 2 3 2 2 4 2" xfId="1196"/>
    <cellStyle name="Vejica 2 2 3 2 2 4 2 2" xfId="5457"/>
    <cellStyle name="Vejica 2 2 3 2 2 4 2 2 2" xfId="9683"/>
    <cellStyle name="Vejica 2 2 3 2 2 4 2 2 2 2" xfId="23841"/>
    <cellStyle name="Vejica 2 2 3 2 2 4 2 2 3" xfId="13909"/>
    <cellStyle name="Vejica 2 2 3 2 2 4 2 2 3 2" xfId="28067"/>
    <cellStyle name="Vejica 2 2 3 2 2 4 2 2 4" xfId="18167"/>
    <cellStyle name="Vejica 2 2 3 2 2 4 2 3" xfId="4049"/>
    <cellStyle name="Vejica 2 2 3 2 2 4 2 3 2" xfId="8275"/>
    <cellStyle name="Vejica 2 2 3 2 2 4 2 3 2 2" xfId="22433"/>
    <cellStyle name="Vejica 2 2 3 2 2 4 2 3 3" xfId="12501"/>
    <cellStyle name="Vejica 2 2 3 2 2 4 2 3 3 2" xfId="26659"/>
    <cellStyle name="Vejica 2 2 3 2 2 4 2 3 4" xfId="16759"/>
    <cellStyle name="Vejica 2 2 3 2 2 4 2 4" xfId="2641"/>
    <cellStyle name="Vejica 2 2 3 2 2 4 2 4 2" xfId="19583"/>
    <cellStyle name="Vejica 2 2 3 2 2 4 2 5" xfId="6867"/>
    <cellStyle name="Vejica 2 2 3 2 2 4 2 5 2" xfId="21025"/>
    <cellStyle name="Vejica 2 2 3 2 2 4 2 6" xfId="11093"/>
    <cellStyle name="Vejica 2 2 3 2 2 4 2 6 2" xfId="25251"/>
    <cellStyle name="Vejica 2 2 3 2 2 4 2 7" xfId="15351"/>
    <cellStyle name="Vejica 2 2 3 2 2 4 3" xfId="4753"/>
    <cellStyle name="Vejica 2 2 3 2 2 4 3 2" xfId="8979"/>
    <cellStyle name="Vejica 2 2 3 2 2 4 3 2 2" xfId="23137"/>
    <cellStyle name="Vejica 2 2 3 2 2 4 3 3" xfId="13205"/>
    <cellStyle name="Vejica 2 2 3 2 2 4 3 3 2" xfId="27363"/>
    <cellStyle name="Vejica 2 2 3 2 2 4 3 4" xfId="17463"/>
    <cellStyle name="Vejica 2 2 3 2 2 4 4" xfId="3345"/>
    <cellStyle name="Vejica 2 2 3 2 2 4 4 2" xfId="7571"/>
    <cellStyle name="Vejica 2 2 3 2 2 4 4 2 2" xfId="21729"/>
    <cellStyle name="Vejica 2 2 3 2 2 4 4 3" xfId="11797"/>
    <cellStyle name="Vejica 2 2 3 2 2 4 4 3 2" xfId="25955"/>
    <cellStyle name="Vejica 2 2 3 2 2 4 4 4" xfId="16055"/>
    <cellStyle name="Vejica 2 2 3 2 2 4 5" xfId="1937"/>
    <cellStyle name="Vejica 2 2 3 2 2 4 5 2" xfId="18879"/>
    <cellStyle name="Vejica 2 2 3 2 2 4 6" xfId="6163"/>
    <cellStyle name="Vejica 2 2 3 2 2 4 6 2" xfId="20321"/>
    <cellStyle name="Vejica 2 2 3 2 2 4 7" xfId="10389"/>
    <cellStyle name="Vejica 2 2 3 2 2 4 7 2" xfId="24547"/>
    <cellStyle name="Vejica 2 2 3 2 2 4 8" xfId="14647"/>
    <cellStyle name="Vejica 2 2 3 2 2 5" xfId="844"/>
    <cellStyle name="Vejica 2 2 3 2 2 5 2" xfId="5105"/>
    <cellStyle name="Vejica 2 2 3 2 2 5 2 2" xfId="9331"/>
    <cellStyle name="Vejica 2 2 3 2 2 5 2 2 2" xfId="23489"/>
    <cellStyle name="Vejica 2 2 3 2 2 5 2 3" xfId="13557"/>
    <cellStyle name="Vejica 2 2 3 2 2 5 2 3 2" xfId="27715"/>
    <cellStyle name="Vejica 2 2 3 2 2 5 2 4" xfId="17815"/>
    <cellStyle name="Vejica 2 2 3 2 2 5 3" xfId="3697"/>
    <cellStyle name="Vejica 2 2 3 2 2 5 3 2" xfId="7923"/>
    <cellStyle name="Vejica 2 2 3 2 2 5 3 2 2" xfId="22081"/>
    <cellStyle name="Vejica 2 2 3 2 2 5 3 3" xfId="12149"/>
    <cellStyle name="Vejica 2 2 3 2 2 5 3 3 2" xfId="26307"/>
    <cellStyle name="Vejica 2 2 3 2 2 5 3 4" xfId="16407"/>
    <cellStyle name="Vejica 2 2 3 2 2 5 4" xfId="2289"/>
    <cellStyle name="Vejica 2 2 3 2 2 5 4 2" xfId="19231"/>
    <cellStyle name="Vejica 2 2 3 2 2 5 5" xfId="6515"/>
    <cellStyle name="Vejica 2 2 3 2 2 5 5 2" xfId="20673"/>
    <cellStyle name="Vejica 2 2 3 2 2 5 6" xfId="10741"/>
    <cellStyle name="Vejica 2 2 3 2 2 5 6 2" xfId="24899"/>
    <cellStyle name="Vejica 2 2 3 2 2 5 7" xfId="14999"/>
    <cellStyle name="Vejica 2 2 3 2 2 6" xfId="4369"/>
    <cellStyle name="Vejica 2 2 3 2 2 6 2" xfId="8595"/>
    <cellStyle name="Vejica 2 2 3 2 2 6 2 2" xfId="22753"/>
    <cellStyle name="Vejica 2 2 3 2 2 6 3" xfId="12821"/>
    <cellStyle name="Vejica 2 2 3 2 2 6 3 2" xfId="26979"/>
    <cellStyle name="Vejica 2 2 3 2 2 6 4" xfId="17079"/>
    <cellStyle name="Vejica 2 2 3 2 2 7" xfId="2961"/>
    <cellStyle name="Vejica 2 2 3 2 2 7 2" xfId="7187"/>
    <cellStyle name="Vejica 2 2 3 2 2 7 2 2" xfId="21345"/>
    <cellStyle name="Vejica 2 2 3 2 2 7 3" xfId="11413"/>
    <cellStyle name="Vejica 2 2 3 2 2 7 3 2" xfId="25571"/>
    <cellStyle name="Vejica 2 2 3 2 2 7 4" xfId="15671"/>
    <cellStyle name="Vejica 2 2 3 2 2 8" xfId="1521"/>
    <cellStyle name="Vejica 2 2 3 2 2 8 2" xfId="18463"/>
    <cellStyle name="Vejica 2 2 3 2 2 9" xfId="5747"/>
    <cellStyle name="Vejica 2 2 3 2 2 9 2" xfId="19905"/>
    <cellStyle name="Vejica 2 2 3 2 3" xfId="139"/>
    <cellStyle name="Vejica 2 2 3 2 3 10" xfId="14295"/>
    <cellStyle name="Vejica 2 2 3 2 3 2" xfId="299"/>
    <cellStyle name="Vejica 2 2 3 2 3 2 2" xfId="652"/>
    <cellStyle name="Vejica 2 2 3 2 3 2 2 2" xfId="1356"/>
    <cellStyle name="Vejica 2 2 3 2 3 2 2 2 2" xfId="5617"/>
    <cellStyle name="Vejica 2 2 3 2 3 2 2 2 2 2" xfId="9843"/>
    <cellStyle name="Vejica 2 2 3 2 3 2 2 2 2 2 2" xfId="24001"/>
    <cellStyle name="Vejica 2 2 3 2 3 2 2 2 2 3" xfId="14069"/>
    <cellStyle name="Vejica 2 2 3 2 3 2 2 2 2 3 2" xfId="28227"/>
    <cellStyle name="Vejica 2 2 3 2 3 2 2 2 2 4" xfId="18327"/>
    <cellStyle name="Vejica 2 2 3 2 3 2 2 2 3" xfId="4209"/>
    <cellStyle name="Vejica 2 2 3 2 3 2 2 2 3 2" xfId="8435"/>
    <cellStyle name="Vejica 2 2 3 2 3 2 2 2 3 2 2" xfId="22593"/>
    <cellStyle name="Vejica 2 2 3 2 3 2 2 2 3 3" xfId="12661"/>
    <cellStyle name="Vejica 2 2 3 2 3 2 2 2 3 3 2" xfId="26819"/>
    <cellStyle name="Vejica 2 2 3 2 3 2 2 2 3 4" xfId="16919"/>
    <cellStyle name="Vejica 2 2 3 2 3 2 2 2 4" xfId="2801"/>
    <cellStyle name="Vejica 2 2 3 2 3 2 2 2 4 2" xfId="19743"/>
    <cellStyle name="Vejica 2 2 3 2 3 2 2 2 5" xfId="7027"/>
    <cellStyle name="Vejica 2 2 3 2 3 2 2 2 5 2" xfId="21185"/>
    <cellStyle name="Vejica 2 2 3 2 3 2 2 2 6" xfId="11253"/>
    <cellStyle name="Vejica 2 2 3 2 3 2 2 2 6 2" xfId="25411"/>
    <cellStyle name="Vejica 2 2 3 2 3 2 2 2 7" xfId="15511"/>
    <cellStyle name="Vejica 2 2 3 2 3 2 2 3" xfId="4913"/>
    <cellStyle name="Vejica 2 2 3 2 3 2 2 3 2" xfId="9139"/>
    <cellStyle name="Vejica 2 2 3 2 3 2 2 3 2 2" xfId="23297"/>
    <cellStyle name="Vejica 2 2 3 2 3 2 2 3 3" xfId="13365"/>
    <cellStyle name="Vejica 2 2 3 2 3 2 2 3 3 2" xfId="27523"/>
    <cellStyle name="Vejica 2 2 3 2 3 2 2 3 4" xfId="17623"/>
    <cellStyle name="Vejica 2 2 3 2 3 2 2 4" xfId="3505"/>
    <cellStyle name="Vejica 2 2 3 2 3 2 2 4 2" xfId="7731"/>
    <cellStyle name="Vejica 2 2 3 2 3 2 2 4 2 2" xfId="21889"/>
    <cellStyle name="Vejica 2 2 3 2 3 2 2 4 3" xfId="11957"/>
    <cellStyle name="Vejica 2 2 3 2 3 2 2 4 3 2" xfId="26115"/>
    <cellStyle name="Vejica 2 2 3 2 3 2 2 4 4" xfId="16215"/>
    <cellStyle name="Vejica 2 2 3 2 3 2 2 5" xfId="2097"/>
    <cellStyle name="Vejica 2 2 3 2 3 2 2 5 2" xfId="19039"/>
    <cellStyle name="Vejica 2 2 3 2 3 2 2 6" xfId="6323"/>
    <cellStyle name="Vejica 2 2 3 2 3 2 2 6 2" xfId="20481"/>
    <cellStyle name="Vejica 2 2 3 2 3 2 2 7" xfId="10549"/>
    <cellStyle name="Vejica 2 2 3 2 3 2 2 7 2" xfId="24707"/>
    <cellStyle name="Vejica 2 2 3 2 3 2 2 8" xfId="14807"/>
    <cellStyle name="Vejica 2 2 3 2 3 2 3" xfId="1004"/>
    <cellStyle name="Vejica 2 2 3 2 3 2 3 2" xfId="5265"/>
    <cellStyle name="Vejica 2 2 3 2 3 2 3 2 2" xfId="9491"/>
    <cellStyle name="Vejica 2 2 3 2 3 2 3 2 2 2" xfId="23649"/>
    <cellStyle name="Vejica 2 2 3 2 3 2 3 2 3" xfId="13717"/>
    <cellStyle name="Vejica 2 2 3 2 3 2 3 2 3 2" xfId="27875"/>
    <cellStyle name="Vejica 2 2 3 2 3 2 3 2 4" xfId="17975"/>
    <cellStyle name="Vejica 2 2 3 2 3 2 3 3" xfId="3857"/>
    <cellStyle name="Vejica 2 2 3 2 3 2 3 3 2" xfId="8083"/>
    <cellStyle name="Vejica 2 2 3 2 3 2 3 3 2 2" xfId="22241"/>
    <cellStyle name="Vejica 2 2 3 2 3 2 3 3 3" xfId="12309"/>
    <cellStyle name="Vejica 2 2 3 2 3 2 3 3 3 2" xfId="26467"/>
    <cellStyle name="Vejica 2 2 3 2 3 2 3 3 4" xfId="16567"/>
    <cellStyle name="Vejica 2 2 3 2 3 2 3 4" xfId="2449"/>
    <cellStyle name="Vejica 2 2 3 2 3 2 3 4 2" xfId="19391"/>
    <cellStyle name="Vejica 2 2 3 2 3 2 3 5" xfId="6675"/>
    <cellStyle name="Vejica 2 2 3 2 3 2 3 5 2" xfId="20833"/>
    <cellStyle name="Vejica 2 2 3 2 3 2 3 6" xfId="10901"/>
    <cellStyle name="Vejica 2 2 3 2 3 2 3 6 2" xfId="25059"/>
    <cellStyle name="Vejica 2 2 3 2 3 2 3 7" xfId="15159"/>
    <cellStyle name="Vejica 2 2 3 2 3 2 4" xfId="4561"/>
    <cellStyle name="Vejica 2 2 3 2 3 2 4 2" xfId="8787"/>
    <cellStyle name="Vejica 2 2 3 2 3 2 4 2 2" xfId="22945"/>
    <cellStyle name="Vejica 2 2 3 2 3 2 4 3" xfId="13013"/>
    <cellStyle name="Vejica 2 2 3 2 3 2 4 3 2" xfId="27171"/>
    <cellStyle name="Vejica 2 2 3 2 3 2 4 4" xfId="17271"/>
    <cellStyle name="Vejica 2 2 3 2 3 2 5" xfId="3153"/>
    <cellStyle name="Vejica 2 2 3 2 3 2 5 2" xfId="7379"/>
    <cellStyle name="Vejica 2 2 3 2 3 2 5 2 2" xfId="21537"/>
    <cellStyle name="Vejica 2 2 3 2 3 2 5 3" xfId="11605"/>
    <cellStyle name="Vejica 2 2 3 2 3 2 5 3 2" xfId="25763"/>
    <cellStyle name="Vejica 2 2 3 2 3 2 5 4" xfId="15863"/>
    <cellStyle name="Vejica 2 2 3 2 3 2 6" xfId="1745"/>
    <cellStyle name="Vejica 2 2 3 2 3 2 6 2" xfId="18687"/>
    <cellStyle name="Vejica 2 2 3 2 3 2 7" xfId="5971"/>
    <cellStyle name="Vejica 2 2 3 2 3 2 7 2" xfId="20129"/>
    <cellStyle name="Vejica 2 2 3 2 3 2 8" xfId="10197"/>
    <cellStyle name="Vejica 2 2 3 2 3 2 8 2" xfId="24355"/>
    <cellStyle name="Vejica 2 2 3 2 3 2 9" xfId="14455"/>
    <cellStyle name="Vejica 2 2 3 2 3 3" xfId="524"/>
    <cellStyle name="Vejica 2 2 3 2 3 3 2" xfId="1228"/>
    <cellStyle name="Vejica 2 2 3 2 3 3 2 2" xfId="5489"/>
    <cellStyle name="Vejica 2 2 3 2 3 3 2 2 2" xfId="9715"/>
    <cellStyle name="Vejica 2 2 3 2 3 3 2 2 2 2" xfId="23873"/>
    <cellStyle name="Vejica 2 2 3 2 3 3 2 2 3" xfId="13941"/>
    <cellStyle name="Vejica 2 2 3 2 3 3 2 2 3 2" xfId="28099"/>
    <cellStyle name="Vejica 2 2 3 2 3 3 2 2 4" xfId="18199"/>
    <cellStyle name="Vejica 2 2 3 2 3 3 2 3" xfId="4081"/>
    <cellStyle name="Vejica 2 2 3 2 3 3 2 3 2" xfId="8307"/>
    <cellStyle name="Vejica 2 2 3 2 3 3 2 3 2 2" xfId="22465"/>
    <cellStyle name="Vejica 2 2 3 2 3 3 2 3 3" xfId="12533"/>
    <cellStyle name="Vejica 2 2 3 2 3 3 2 3 3 2" xfId="26691"/>
    <cellStyle name="Vejica 2 2 3 2 3 3 2 3 4" xfId="16791"/>
    <cellStyle name="Vejica 2 2 3 2 3 3 2 4" xfId="2673"/>
    <cellStyle name="Vejica 2 2 3 2 3 3 2 4 2" xfId="19615"/>
    <cellStyle name="Vejica 2 2 3 2 3 3 2 5" xfId="6899"/>
    <cellStyle name="Vejica 2 2 3 2 3 3 2 5 2" xfId="21057"/>
    <cellStyle name="Vejica 2 2 3 2 3 3 2 6" xfId="11125"/>
    <cellStyle name="Vejica 2 2 3 2 3 3 2 6 2" xfId="25283"/>
    <cellStyle name="Vejica 2 2 3 2 3 3 2 7" xfId="15383"/>
    <cellStyle name="Vejica 2 2 3 2 3 3 3" xfId="4785"/>
    <cellStyle name="Vejica 2 2 3 2 3 3 3 2" xfId="9011"/>
    <cellStyle name="Vejica 2 2 3 2 3 3 3 2 2" xfId="23169"/>
    <cellStyle name="Vejica 2 2 3 2 3 3 3 3" xfId="13237"/>
    <cellStyle name="Vejica 2 2 3 2 3 3 3 3 2" xfId="27395"/>
    <cellStyle name="Vejica 2 2 3 2 3 3 3 4" xfId="17495"/>
    <cellStyle name="Vejica 2 2 3 2 3 3 4" xfId="3377"/>
    <cellStyle name="Vejica 2 2 3 2 3 3 4 2" xfId="7603"/>
    <cellStyle name="Vejica 2 2 3 2 3 3 4 2 2" xfId="21761"/>
    <cellStyle name="Vejica 2 2 3 2 3 3 4 3" xfId="11829"/>
    <cellStyle name="Vejica 2 2 3 2 3 3 4 3 2" xfId="25987"/>
    <cellStyle name="Vejica 2 2 3 2 3 3 4 4" xfId="16087"/>
    <cellStyle name="Vejica 2 2 3 2 3 3 5" xfId="1969"/>
    <cellStyle name="Vejica 2 2 3 2 3 3 5 2" xfId="18911"/>
    <cellStyle name="Vejica 2 2 3 2 3 3 6" xfId="6195"/>
    <cellStyle name="Vejica 2 2 3 2 3 3 6 2" xfId="20353"/>
    <cellStyle name="Vejica 2 2 3 2 3 3 7" xfId="10421"/>
    <cellStyle name="Vejica 2 2 3 2 3 3 7 2" xfId="24579"/>
    <cellStyle name="Vejica 2 2 3 2 3 3 8" xfId="14679"/>
    <cellStyle name="Vejica 2 2 3 2 3 4" xfId="876"/>
    <cellStyle name="Vejica 2 2 3 2 3 4 2" xfId="5137"/>
    <cellStyle name="Vejica 2 2 3 2 3 4 2 2" xfId="9363"/>
    <cellStyle name="Vejica 2 2 3 2 3 4 2 2 2" xfId="23521"/>
    <cellStyle name="Vejica 2 2 3 2 3 4 2 3" xfId="13589"/>
    <cellStyle name="Vejica 2 2 3 2 3 4 2 3 2" xfId="27747"/>
    <cellStyle name="Vejica 2 2 3 2 3 4 2 4" xfId="17847"/>
    <cellStyle name="Vejica 2 2 3 2 3 4 3" xfId="3729"/>
    <cellStyle name="Vejica 2 2 3 2 3 4 3 2" xfId="7955"/>
    <cellStyle name="Vejica 2 2 3 2 3 4 3 2 2" xfId="22113"/>
    <cellStyle name="Vejica 2 2 3 2 3 4 3 3" xfId="12181"/>
    <cellStyle name="Vejica 2 2 3 2 3 4 3 3 2" xfId="26339"/>
    <cellStyle name="Vejica 2 2 3 2 3 4 3 4" xfId="16439"/>
    <cellStyle name="Vejica 2 2 3 2 3 4 4" xfId="2321"/>
    <cellStyle name="Vejica 2 2 3 2 3 4 4 2" xfId="19263"/>
    <cellStyle name="Vejica 2 2 3 2 3 4 5" xfId="6547"/>
    <cellStyle name="Vejica 2 2 3 2 3 4 5 2" xfId="20705"/>
    <cellStyle name="Vejica 2 2 3 2 3 4 6" xfId="10773"/>
    <cellStyle name="Vejica 2 2 3 2 3 4 6 2" xfId="24931"/>
    <cellStyle name="Vejica 2 2 3 2 3 4 7" xfId="15031"/>
    <cellStyle name="Vejica 2 2 3 2 3 5" xfId="4401"/>
    <cellStyle name="Vejica 2 2 3 2 3 5 2" xfId="8627"/>
    <cellStyle name="Vejica 2 2 3 2 3 5 2 2" xfId="22785"/>
    <cellStyle name="Vejica 2 2 3 2 3 5 3" xfId="12853"/>
    <cellStyle name="Vejica 2 2 3 2 3 5 3 2" xfId="27011"/>
    <cellStyle name="Vejica 2 2 3 2 3 5 4" xfId="17111"/>
    <cellStyle name="Vejica 2 2 3 2 3 6" xfId="2993"/>
    <cellStyle name="Vejica 2 2 3 2 3 6 2" xfId="7219"/>
    <cellStyle name="Vejica 2 2 3 2 3 6 2 2" xfId="21377"/>
    <cellStyle name="Vejica 2 2 3 2 3 6 3" xfId="11445"/>
    <cellStyle name="Vejica 2 2 3 2 3 6 3 2" xfId="25603"/>
    <cellStyle name="Vejica 2 2 3 2 3 6 4" xfId="15703"/>
    <cellStyle name="Vejica 2 2 3 2 3 7" xfId="1585"/>
    <cellStyle name="Vejica 2 2 3 2 3 7 2" xfId="18527"/>
    <cellStyle name="Vejica 2 2 3 2 3 8" xfId="5811"/>
    <cellStyle name="Vejica 2 2 3 2 3 8 2" xfId="19969"/>
    <cellStyle name="Vejica 2 2 3 2 3 9" xfId="10037"/>
    <cellStyle name="Vejica 2 2 3 2 3 9 2" xfId="24195"/>
    <cellStyle name="Vejica 2 2 3 2 4" xfId="69"/>
    <cellStyle name="Vejica 2 2 3 2 4 10" xfId="14263"/>
    <cellStyle name="Vejica 2 2 3 2 4 2" xfId="235"/>
    <cellStyle name="Vejica 2 2 3 2 4 2 2" xfId="588"/>
    <cellStyle name="Vejica 2 2 3 2 4 2 2 2" xfId="1292"/>
    <cellStyle name="Vejica 2 2 3 2 4 2 2 2 2" xfId="5553"/>
    <cellStyle name="Vejica 2 2 3 2 4 2 2 2 2 2" xfId="9779"/>
    <cellStyle name="Vejica 2 2 3 2 4 2 2 2 2 2 2" xfId="23937"/>
    <cellStyle name="Vejica 2 2 3 2 4 2 2 2 2 3" xfId="14005"/>
    <cellStyle name="Vejica 2 2 3 2 4 2 2 2 2 3 2" xfId="28163"/>
    <cellStyle name="Vejica 2 2 3 2 4 2 2 2 2 4" xfId="18263"/>
    <cellStyle name="Vejica 2 2 3 2 4 2 2 2 3" xfId="4145"/>
    <cellStyle name="Vejica 2 2 3 2 4 2 2 2 3 2" xfId="8371"/>
    <cellStyle name="Vejica 2 2 3 2 4 2 2 2 3 2 2" xfId="22529"/>
    <cellStyle name="Vejica 2 2 3 2 4 2 2 2 3 3" xfId="12597"/>
    <cellStyle name="Vejica 2 2 3 2 4 2 2 2 3 3 2" xfId="26755"/>
    <cellStyle name="Vejica 2 2 3 2 4 2 2 2 3 4" xfId="16855"/>
    <cellStyle name="Vejica 2 2 3 2 4 2 2 2 4" xfId="2737"/>
    <cellStyle name="Vejica 2 2 3 2 4 2 2 2 4 2" xfId="19679"/>
    <cellStyle name="Vejica 2 2 3 2 4 2 2 2 5" xfId="6963"/>
    <cellStyle name="Vejica 2 2 3 2 4 2 2 2 5 2" xfId="21121"/>
    <cellStyle name="Vejica 2 2 3 2 4 2 2 2 6" xfId="11189"/>
    <cellStyle name="Vejica 2 2 3 2 4 2 2 2 6 2" xfId="25347"/>
    <cellStyle name="Vejica 2 2 3 2 4 2 2 2 7" xfId="15447"/>
    <cellStyle name="Vejica 2 2 3 2 4 2 2 3" xfId="4849"/>
    <cellStyle name="Vejica 2 2 3 2 4 2 2 3 2" xfId="9075"/>
    <cellStyle name="Vejica 2 2 3 2 4 2 2 3 2 2" xfId="23233"/>
    <cellStyle name="Vejica 2 2 3 2 4 2 2 3 3" xfId="13301"/>
    <cellStyle name="Vejica 2 2 3 2 4 2 2 3 3 2" xfId="27459"/>
    <cellStyle name="Vejica 2 2 3 2 4 2 2 3 4" xfId="17559"/>
    <cellStyle name="Vejica 2 2 3 2 4 2 2 4" xfId="3441"/>
    <cellStyle name="Vejica 2 2 3 2 4 2 2 4 2" xfId="7667"/>
    <cellStyle name="Vejica 2 2 3 2 4 2 2 4 2 2" xfId="21825"/>
    <cellStyle name="Vejica 2 2 3 2 4 2 2 4 3" xfId="11893"/>
    <cellStyle name="Vejica 2 2 3 2 4 2 2 4 3 2" xfId="26051"/>
    <cellStyle name="Vejica 2 2 3 2 4 2 2 4 4" xfId="16151"/>
    <cellStyle name="Vejica 2 2 3 2 4 2 2 5" xfId="2033"/>
    <cellStyle name="Vejica 2 2 3 2 4 2 2 5 2" xfId="18975"/>
    <cellStyle name="Vejica 2 2 3 2 4 2 2 6" xfId="6259"/>
    <cellStyle name="Vejica 2 2 3 2 4 2 2 6 2" xfId="20417"/>
    <cellStyle name="Vejica 2 2 3 2 4 2 2 7" xfId="10485"/>
    <cellStyle name="Vejica 2 2 3 2 4 2 2 7 2" xfId="24643"/>
    <cellStyle name="Vejica 2 2 3 2 4 2 2 8" xfId="14743"/>
    <cellStyle name="Vejica 2 2 3 2 4 2 3" xfId="940"/>
    <cellStyle name="Vejica 2 2 3 2 4 2 3 2" xfId="5201"/>
    <cellStyle name="Vejica 2 2 3 2 4 2 3 2 2" xfId="9427"/>
    <cellStyle name="Vejica 2 2 3 2 4 2 3 2 2 2" xfId="23585"/>
    <cellStyle name="Vejica 2 2 3 2 4 2 3 2 3" xfId="13653"/>
    <cellStyle name="Vejica 2 2 3 2 4 2 3 2 3 2" xfId="27811"/>
    <cellStyle name="Vejica 2 2 3 2 4 2 3 2 4" xfId="17911"/>
    <cellStyle name="Vejica 2 2 3 2 4 2 3 3" xfId="3793"/>
    <cellStyle name="Vejica 2 2 3 2 4 2 3 3 2" xfId="8019"/>
    <cellStyle name="Vejica 2 2 3 2 4 2 3 3 2 2" xfId="22177"/>
    <cellStyle name="Vejica 2 2 3 2 4 2 3 3 3" xfId="12245"/>
    <cellStyle name="Vejica 2 2 3 2 4 2 3 3 3 2" xfId="26403"/>
    <cellStyle name="Vejica 2 2 3 2 4 2 3 3 4" xfId="16503"/>
    <cellStyle name="Vejica 2 2 3 2 4 2 3 4" xfId="2385"/>
    <cellStyle name="Vejica 2 2 3 2 4 2 3 4 2" xfId="19327"/>
    <cellStyle name="Vejica 2 2 3 2 4 2 3 5" xfId="6611"/>
    <cellStyle name="Vejica 2 2 3 2 4 2 3 5 2" xfId="20769"/>
    <cellStyle name="Vejica 2 2 3 2 4 2 3 6" xfId="10837"/>
    <cellStyle name="Vejica 2 2 3 2 4 2 3 6 2" xfId="24995"/>
    <cellStyle name="Vejica 2 2 3 2 4 2 3 7" xfId="15095"/>
    <cellStyle name="Vejica 2 2 3 2 4 2 4" xfId="4497"/>
    <cellStyle name="Vejica 2 2 3 2 4 2 4 2" xfId="8723"/>
    <cellStyle name="Vejica 2 2 3 2 4 2 4 2 2" xfId="22881"/>
    <cellStyle name="Vejica 2 2 3 2 4 2 4 3" xfId="12949"/>
    <cellStyle name="Vejica 2 2 3 2 4 2 4 3 2" xfId="27107"/>
    <cellStyle name="Vejica 2 2 3 2 4 2 4 4" xfId="17207"/>
    <cellStyle name="Vejica 2 2 3 2 4 2 5" xfId="3089"/>
    <cellStyle name="Vejica 2 2 3 2 4 2 5 2" xfId="7315"/>
    <cellStyle name="Vejica 2 2 3 2 4 2 5 2 2" xfId="21473"/>
    <cellStyle name="Vejica 2 2 3 2 4 2 5 3" xfId="11541"/>
    <cellStyle name="Vejica 2 2 3 2 4 2 5 3 2" xfId="25699"/>
    <cellStyle name="Vejica 2 2 3 2 4 2 5 4" xfId="15799"/>
    <cellStyle name="Vejica 2 2 3 2 4 2 6" xfId="1681"/>
    <cellStyle name="Vejica 2 2 3 2 4 2 6 2" xfId="18623"/>
    <cellStyle name="Vejica 2 2 3 2 4 2 7" xfId="5907"/>
    <cellStyle name="Vejica 2 2 3 2 4 2 7 2" xfId="20065"/>
    <cellStyle name="Vejica 2 2 3 2 4 2 8" xfId="10133"/>
    <cellStyle name="Vejica 2 2 3 2 4 2 8 2" xfId="24291"/>
    <cellStyle name="Vejica 2 2 3 2 4 2 9" xfId="14391"/>
    <cellStyle name="Vejica 2 2 3 2 4 3" xfId="460"/>
    <cellStyle name="Vejica 2 2 3 2 4 3 2" xfId="1164"/>
    <cellStyle name="Vejica 2 2 3 2 4 3 2 2" xfId="5425"/>
    <cellStyle name="Vejica 2 2 3 2 4 3 2 2 2" xfId="9651"/>
    <cellStyle name="Vejica 2 2 3 2 4 3 2 2 2 2" xfId="23809"/>
    <cellStyle name="Vejica 2 2 3 2 4 3 2 2 3" xfId="13877"/>
    <cellStyle name="Vejica 2 2 3 2 4 3 2 2 3 2" xfId="28035"/>
    <cellStyle name="Vejica 2 2 3 2 4 3 2 2 4" xfId="18135"/>
    <cellStyle name="Vejica 2 2 3 2 4 3 2 3" xfId="4017"/>
    <cellStyle name="Vejica 2 2 3 2 4 3 2 3 2" xfId="8243"/>
    <cellStyle name="Vejica 2 2 3 2 4 3 2 3 2 2" xfId="22401"/>
    <cellStyle name="Vejica 2 2 3 2 4 3 2 3 3" xfId="12469"/>
    <cellStyle name="Vejica 2 2 3 2 4 3 2 3 3 2" xfId="26627"/>
    <cellStyle name="Vejica 2 2 3 2 4 3 2 3 4" xfId="16727"/>
    <cellStyle name="Vejica 2 2 3 2 4 3 2 4" xfId="2609"/>
    <cellStyle name="Vejica 2 2 3 2 4 3 2 4 2" xfId="19551"/>
    <cellStyle name="Vejica 2 2 3 2 4 3 2 5" xfId="6835"/>
    <cellStyle name="Vejica 2 2 3 2 4 3 2 5 2" xfId="20993"/>
    <cellStyle name="Vejica 2 2 3 2 4 3 2 6" xfId="11061"/>
    <cellStyle name="Vejica 2 2 3 2 4 3 2 6 2" xfId="25219"/>
    <cellStyle name="Vejica 2 2 3 2 4 3 2 7" xfId="15319"/>
    <cellStyle name="Vejica 2 2 3 2 4 3 3" xfId="4721"/>
    <cellStyle name="Vejica 2 2 3 2 4 3 3 2" xfId="8947"/>
    <cellStyle name="Vejica 2 2 3 2 4 3 3 2 2" xfId="23105"/>
    <cellStyle name="Vejica 2 2 3 2 4 3 3 3" xfId="13173"/>
    <cellStyle name="Vejica 2 2 3 2 4 3 3 3 2" xfId="27331"/>
    <cellStyle name="Vejica 2 2 3 2 4 3 3 4" xfId="17431"/>
    <cellStyle name="Vejica 2 2 3 2 4 3 4" xfId="3313"/>
    <cellStyle name="Vejica 2 2 3 2 4 3 4 2" xfId="7539"/>
    <cellStyle name="Vejica 2 2 3 2 4 3 4 2 2" xfId="21697"/>
    <cellStyle name="Vejica 2 2 3 2 4 3 4 3" xfId="11765"/>
    <cellStyle name="Vejica 2 2 3 2 4 3 4 3 2" xfId="25923"/>
    <cellStyle name="Vejica 2 2 3 2 4 3 4 4" xfId="16023"/>
    <cellStyle name="Vejica 2 2 3 2 4 3 5" xfId="1905"/>
    <cellStyle name="Vejica 2 2 3 2 4 3 5 2" xfId="18847"/>
    <cellStyle name="Vejica 2 2 3 2 4 3 6" xfId="6131"/>
    <cellStyle name="Vejica 2 2 3 2 4 3 6 2" xfId="20289"/>
    <cellStyle name="Vejica 2 2 3 2 4 3 7" xfId="10357"/>
    <cellStyle name="Vejica 2 2 3 2 4 3 7 2" xfId="24515"/>
    <cellStyle name="Vejica 2 2 3 2 4 3 8" xfId="14615"/>
    <cellStyle name="Vejica 2 2 3 2 4 4" xfId="812"/>
    <cellStyle name="Vejica 2 2 3 2 4 4 2" xfId="5073"/>
    <cellStyle name="Vejica 2 2 3 2 4 4 2 2" xfId="9299"/>
    <cellStyle name="Vejica 2 2 3 2 4 4 2 2 2" xfId="23457"/>
    <cellStyle name="Vejica 2 2 3 2 4 4 2 3" xfId="13525"/>
    <cellStyle name="Vejica 2 2 3 2 4 4 2 3 2" xfId="27683"/>
    <cellStyle name="Vejica 2 2 3 2 4 4 2 4" xfId="17783"/>
    <cellStyle name="Vejica 2 2 3 2 4 4 3" xfId="3665"/>
    <cellStyle name="Vejica 2 2 3 2 4 4 3 2" xfId="7891"/>
    <cellStyle name="Vejica 2 2 3 2 4 4 3 2 2" xfId="22049"/>
    <cellStyle name="Vejica 2 2 3 2 4 4 3 3" xfId="12117"/>
    <cellStyle name="Vejica 2 2 3 2 4 4 3 3 2" xfId="26275"/>
    <cellStyle name="Vejica 2 2 3 2 4 4 3 4" xfId="16375"/>
    <cellStyle name="Vejica 2 2 3 2 4 4 4" xfId="2257"/>
    <cellStyle name="Vejica 2 2 3 2 4 4 4 2" xfId="19199"/>
    <cellStyle name="Vejica 2 2 3 2 4 4 5" xfId="6483"/>
    <cellStyle name="Vejica 2 2 3 2 4 4 5 2" xfId="20641"/>
    <cellStyle name="Vejica 2 2 3 2 4 4 6" xfId="10709"/>
    <cellStyle name="Vejica 2 2 3 2 4 4 6 2" xfId="24867"/>
    <cellStyle name="Vejica 2 2 3 2 4 4 7" xfId="14967"/>
    <cellStyle name="Vejica 2 2 3 2 4 5" xfId="4337"/>
    <cellStyle name="Vejica 2 2 3 2 4 5 2" xfId="8563"/>
    <cellStyle name="Vejica 2 2 3 2 4 5 2 2" xfId="22721"/>
    <cellStyle name="Vejica 2 2 3 2 4 5 3" xfId="12789"/>
    <cellStyle name="Vejica 2 2 3 2 4 5 3 2" xfId="26947"/>
    <cellStyle name="Vejica 2 2 3 2 4 5 4" xfId="17047"/>
    <cellStyle name="Vejica 2 2 3 2 4 6" xfId="2929"/>
    <cellStyle name="Vejica 2 2 3 2 4 6 2" xfId="7155"/>
    <cellStyle name="Vejica 2 2 3 2 4 6 2 2" xfId="21313"/>
    <cellStyle name="Vejica 2 2 3 2 4 6 3" xfId="11381"/>
    <cellStyle name="Vejica 2 2 3 2 4 6 3 2" xfId="25539"/>
    <cellStyle name="Vejica 2 2 3 2 4 6 4" xfId="15639"/>
    <cellStyle name="Vejica 2 2 3 2 4 7" xfId="1553"/>
    <cellStyle name="Vejica 2 2 3 2 4 7 2" xfId="18495"/>
    <cellStyle name="Vejica 2 2 3 2 4 8" xfId="5779"/>
    <cellStyle name="Vejica 2 2 3 2 4 8 2" xfId="19937"/>
    <cellStyle name="Vejica 2 2 3 2 4 9" xfId="10005"/>
    <cellStyle name="Vejica 2 2 3 2 4 9 2" xfId="24163"/>
    <cellStyle name="Vejica 2 2 3 2 5" xfId="169"/>
    <cellStyle name="Vejica 2 2 3 2 5 2" xfId="554"/>
    <cellStyle name="Vejica 2 2 3 2 5 2 2" xfId="1258"/>
    <cellStyle name="Vejica 2 2 3 2 5 2 2 2" xfId="5519"/>
    <cellStyle name="Vejica 2 2 3 2 5 2 2 2 2" xfId="9745"/>
    <cellStyle name="Vejica 2 2 3 2 5 2 2 2 2 2" xfId="23903"/>
    <cellStyle name="Vejica 2 2 3 2 5 2 2 2 3" xfId="13971"/>
    <cellStyle name="Vejica 2 2 3 2 5 2 2 2 3 2" xfId="28129"/>
    <cellStyle name="Vejica 2 2 3 2 5 2 2 2 4" xfId="18229"/>
    <cellStyle name="Vejica 2 2 3 2 5 2 2 3" xfId="4111"/>
    <cellStyle name="Vejica 2 2 3 2 5 2 2 3 2" xfId="8337"/>
    <cellStyle name="Vejica 2 2 3 2 5 2 2 3 2 2" xfId="22495"/>
    <cellStyle name="Vejica 2 2 3 2 5 2 2 3 3" xfId="12563"/>
    <cellStyle name="Vejica 2 2 3 2 5 2 2 3 3 2" xfId="26721"/>
    <cellStyle name="Vejica 2 2 3 2 5 2 2 3 4" xfId="16821"/>
    <cellStyle name="Vejica 2 2 3 2 5 2 2 4" xfId="2703"/>
    <cellStyle name="Vejica 2 2 3 2 5 2 2 4 2" xfId="19645"/>
    <cellStyle name="Vejica 2 2 3 2 5 2 2 5" xfId="6929"/>
    <cellStyle name="Vejica 2 2 3 2 5 2 2 5 2" xfId="21087"/>
    <cellStyle name="Vejica 2 2 3 2 5 2 2 6" xfId="11155"/>
    <cellStyle name="Vejica 2 2 3 2 5 2 2 6 2" xfId="25313"/>
    <cellStyle name="Vejica 2 2 3 2 5 2 2 7" xfId="15413"/>
    <cellStyle name="Vejica 2 2 3 2 5 2 3" xfId="4815"/>
    <cellStyle name="Vejica 2 2 3 2 5 2 3 2" xfId="9041"/>
    <cellStyle name="Vejica 2 2 3 2 5 2 3 2 2" xfId="23199"/>
    <cellStyle name="Vejica 2 2 3 2 5 2 3 3" xfId="13267"/>
    <cellStyle name="Vejica 2 2 3 2 5 2 3 3 2" xfId="27425"/>
    <cellStyle name="Vejica 2 2 3 2 5 2 3 4" xfId="17525"/>
    <cellStyle name="Vejica 2 2 3 2 5 2 4" xfId="3407"/>
    <cellStyle name="Vejica 2 2 3 2 5 2 4 2" xfId="7633"/>
    <cellStyle name="Vejica 2 2 3 2 5 2 4 2 2" xfId="21791"/>
    <cellStyle name="Vejica 2 2 3 2 5 2 4 3" xfId="11859"/>
    <cellStyle name="Vejica 2 2 3 2 5 2 4 3 2" xfId="26017"/>
    <cellStyle name="Vejica 2 2 3 2 5 2 4 4" xfId="16117"/>
    <cellStyle name="Vejica 2 2 3 2 5 2 5" xfId="1999"/>
    <cellStyle name="Vejica 2 2 3 2 5 2 5 2" xfId="18941"/>
    <cellStyle name="Vejica 2 2 3 2 5 2 6" xfId="6225"/>
    <cellStyle name="Vejica 2 2 3 2 5 2 6 2" xfId="20383"/>
    <cellStyle name="Vejica 2 2 3 2 5 2 7" xfId="10451"/>
    <cellStyle name="Vejica 2 2 3 2 5 2 7 2" xfId="24609"/>
    <cellStyle name="Vejica 2 2 3 2 5 2 8" xfId="14709"/>
    <cellStyle name="Vejica 2 2 3 2 5 3" xfId="906"/>
    <cellStyle name="Vejica 2 2 3 2 5 3 2" xfId="5167"/>
    <cellStyle name="Vejica 2 2 3 2 5 3 2 2" xfId="9393"/>
    <cellStyle name="Vejica 2 2 3 2 5 3 2 2 2" xfId="23551"/>
    <cellStyle name="Vejica 2 2 3 2 5 3 2 3" xfId="13619"/>
    <cellStyle name="Vejica 2 2 3 2 5 3 2 3 2" xfId="27777"/>
    <cellStyle name="Vejica 2 2 3 2 5 3 2 4" xfId="17877"/>
    <cellStyle name="Vejica 2 2 3 2 5 3 3" xfId="3759"/>
    <cellStyle name="Vejica 2 2 3 2 5 3 3 2" xfId="7985"/>
    <cellStyle name="Vejica 2 2 3 2 5 3 3 2 2" xfId="22143"/>
    <cellStyle name="Vejica 2 2 3 2 5 3 3 3" xfId="12211"/>
    <cellStyle name="Vejica 2 2 3 2 5 3 3 3 2" xfId="26369"/>
    <cellStyle name="Vejica 2 2 3 2 5 3 3 4" xfId="16469"/>
    <cellStyle name="Vejica 2 2 3 2 5 3 4" xfId="2351"/>
    <cellStyle name="Vejica 2 2 3 2 5 3 4 2" xfId="19293"/>
    <cellStyle name="Vejica 2 2 3 2 5 3 5" xfId="6577"/>
    <cellStyle name="Vejica 2 2 3 2 5 3 5 2" xfId="20735"/>
    <cellStyle name="Vejica 2 2 3 2 5 3 6" xfId="10803"/>
    <cellStyle name="Vejica 2 2 3 2 5 3 6 2" xfId="24961"/>
    <cellStyle name="Vejica 2 2 3 2 5 3 7" xfId="15061"/>
    <cellStyle name="Vejica 2 2 3 2 5 4" xfId="4431"/>
    <cellStyle name="Vejica 2 2 3 2 5 4 2" xfId="8657"/>
    <cellStyle name="Vejica 2 2 3 2 5 4 2 2" xfId="22815"/>
    <cellStyle name="Vejica 2 2 3 2 5 4 3" xfId="12883"/>
    <cellStyle name="Vejica 2 2 3 2 5 4 3 2" xfId="27041"/>
    <cellStyle name="Vejica 2 2 3 2 5 4 4" xfId="17141"/>
    <cellStyle name="Vejica 2 2 3 2 5 5" xfId="3023"/>
    <cellStyle name="Vejica 2 2 3 2 5 5 2" xfId="7249"/>
    <cellStyle name="Vejica 2 2 3 2 5 5 2 2" xfId="21407"/>
    <cellStyle name="Vejica 2 2 3 2 5 5 3" xfId="11475"/>
    <cellStyle name="Vejica 2 2 3 2 5 5 3 2" xfId="25633"/>
    <cellStyle name="Vejica 2 2 3 2 5 5 4" xfId="15733"/>
    <cellStyle name="Vejica 2 2 3 2 5 6" xfId="1615"/>
    <cellStyle name="Vejica 2 2 3 2 5 6 2" xfId="18557"/>
    <cellStyle name="Vejica 2 2 3 2 5 7" xfId="5841"/>
    <cellStyle name="Vejica 2 2 3 2 5 7 2" xfId="19999"/>
    <cellStyle name="Vejica 2 2 3 2 5 8" xfId="10067"/>
    <cellStyle name="Vejica 2 2 3 2 5 8 2" xfId="24225"/>
    <cellStyle name="Vejica 2 2 3 2 5 9" xfId="14325"/>
    <cellStyle name="Vejica 2 2 3 2 6" xfId="201"/>
    <cellStyle name="Vejica 2 2 3 2 6 2" xfId="426"/>
    <cellStyle name="Vejica 2 2 3 2 6 2 2" xfId="1130"/>
    <cellStyle name="Vejica 2 2 3 2 6 2 2 2" xfId="5391"/>
    <cellStyle name="Vejica 2 2 3 2 6 2 2 2 2" xfId="9617"/>
    <cellStyle name="Vejica 2 2 3 2 6 2 2 2 2 2" xfId="23775"/>
    <cellStyle name="Vejica 2 2 3 2 6 2 2 2 3" xfId="13843"/>
    <cellStyle name="Vejica 2 2 3 2 6 2 2 2 3 2" xfId="28001"/>
    <cellStyle name="Vejica 2 2 3 2 6 2 2 2 4" xfId="18101"/>
    <cellStyle name="Vejica 2 2 3 2 6 2 2 3" xfId="3983"/>
    <cellStyle name="Vejica 2 2 3 2 6 2 2 3 2" xfId="8209"/>
    <cellStyle name="Vejica 2 2 3 2 6 2 2 3 2 2" xfId="22367"/>
    <cellStyle name="Vejica 2 2 3 2 6 2 2 3 3" xfId="12435"/>
    <cellStyle name="Vejica 2 2 3 2 6 2 2 3 3 2" xfId="26593"/>
    <cellStyle name="Vejica 2 2 3 2 6 2 2 3 4" xfId="16693"/>
    <cellStyle name="Vejica 2 2 3 2 6 2 2 4" xfId="2575"/>
    <cellStyle name="Vejica 2 2 3 2 6 2 2 4 2" xfId="19517"/>
    <cellStyle name="Vejica 2 2 3 2 6 2 2 5" xfId="6801"/>
    <cellStyle name="Vejica 2 2 3 2 6 2 2 5 2" xfId="20959"/>
    <cellStyle name="Vejica 2 2 3 2 6 2 2 6" xfId="11027"/>
    <cellStyle name="Vejica 2 2 3 2 6 2 2 6 2" xfId="25185"/>
    <cellStyle name="Vejica 2 2 3 2 6 2 2 7" xfId="15285"/>
    <cellStyle name="Vejica 2 2 3 2 6 2 3" xfId="4687"/>
    <cellStyle name="Vejica 2 2 3 2 6 2 3 2" xfId="8913"/>
    <cellStyle name="Vejica 2 2 3 2 6 2 3 2 2" xfId="23071"/>
    <cellStyle name="Vejica 2 2 3 2 6 2 3 3" xfId="13139"/>
    <cellStyle name="Vejica 2 2 3 2 6 2 3 3 2" xfId="27297"/>
    <cellStyle name="Vejica 2 2 3 2 6 2 3 4" xfId="17397"/>
    <cellStyle name="Vejica 2 2 3 2 6 2 4" xfId="3279"/>
    <cellStyle name="Vejica 2 2 3 2 6 2 4 2" xfId="7505"/>
    <cellStyle name="Vejica 2 2 3 2 6 2 4 2 2" xfId="21663"/>
    <cellStyle name="Vejica 2 2 3 2 6 2 4 3" xfId="11731"/>
    <cellStyle name="Vejica 2 2 3 2 6 2 4 3 2" xfId="25889"/>
    <cellStyle name="Vejica 2 2 3 2 6 2 4 4" xfId="15989"/>
    <cellStyle name="Vejica 2 2 3 2 6 2 5" xfId="1871"/>
    <cellStyle name="Vejica 2 2 3 2 6 2 5 2" xfId="18813"/>
    <cellStyle name="Vejica 2 2 3 2 6 2 6" xfId="6097"/>
    <cellStyle name="Vejica 2 2 3 2 6 2 6 2" xfId="20255"/>
    <cellStyle name="Vejica 2 2 3 2 6 2 7" xfId="10323"/>
    <cellStyle name="Vejica 2 2 3 2 6 2 7 2" xfId="24481"/>
    <cellStyle name="Vejica 2 2 3 2 6 2 8" xfId="14581"/>
    <cellStyle name="Vejica 2 2 3 2 6 3" xfId="778"/>
    <cellStyle name="Vejica 2 2 3 2 6 3 2" xfId="5039"/>
    <cellStyle name="Vejica 2 2 3 2 6 3 2 2" xfId="9265"/>
    <cellStyle name="Vejica 2 2 3 2 6 3 2 2 2" xfId="23423"/>
    <cellStyle name="Vejica 2 2 3 2 6 3 2 3" xfId="13491"/>
    <cellStyle name="Vejica 2 2 3 2 6 3 2 3 2" xfId="27649"/>
    <cellStyle name="Vejica 2 2 3 2 6 3 2 4" xfId="17749"/>
    <cellStyle name="Vejica 2 2 3 2 6 3 3" xfId="3631"/>
    <cellStyle name="Vejica 2 2 3 2 6 3 3 2" xfId="7857"/>
    <cellStyle name="Vejica 2 2 3 2 6 3 3 2 2" xfId="22015"/>
    <cellStyle name="Vejica 2 2 3 2 6 3 3 3" xfId="12083"/>
    <cellStyle name="Vejica 2 2 3 2 6 3 3 3 2" xfId="26241"/>
    <cellStyle name="Vejica 2 2 3 2 6 3 3 4" xfId="16341"/>
    <cellStyle name="Vejica 2 2 3 2 6 3 4" xfId="2223"/>
    <cellStyle name="Vejica 2 2 3 2 6 3 4 2" xfId="19165"/>
    <cellStyle name="Vejica 2 2 3 2 6 3 5" xfId="6449"/>
    <cellStyle name="Vejica 2 2 3 2 6 3 5 2" xfId="20607"/>
    <cellStyle name="Vejica 2 2 3 2 6 3 6" xfId="10675"/>
    <cellStyle name="Vejica 2 2 3 2 6 3 6 2" xfId="24833"/>
    <cellStyle name="Vejica 2 2 3 2 6 3 7" xfId="14933"/>
    <cellStyle name="Vejica 2 2 3 2 6 4" xfId="4463"/>
    <cellStyle name="Vejica 2 2 3 2 6 4 2" xfId="8689"/>
    <cellStyle name="Vejica 2 2 3 2 6 4 2 2" xfId="22847"/>
    <cellStyle name="Vejica 2 2 3 2 6 4 3" xfId="12915"/>
    <cellStyle name="Vejica 2 2 3 2 6 4 3 2" xfId="27073"/>
    <cellStyle name="Vejica 2 2 3 2 6 4 4" xfId="17173"/>
    <cellStyle name="Vejica 2 2 3 2 6 5" xfId="3055"/>
    <cellStyle name="Vejica 2 2 3 2 6 5 2" xfId="7281"/>
    <cellStyle name="Vejica 2 2 3 2 6 5 2 2" xfId="21439"/>
    <cellStyle name="Vejica 2 2 3 2 6 5 3" xfId="11507"/>
    <cellStyle name="Vejica 2 2 3 2 6 5 3 2" xfId="25665"/>
    <cellStyle name="Vejica 2 2 3 2 6 5 4" xfId="15765"/>
    <cellStyle name="Vejica 2 2 3 2 6 6" xfId="1647"/>
    <cellStyle name="Vejica 2 2 3 2 6 6 2" xfId="18589"/>
    <cellStyle name="Vejica 2 2 3 2 6 7" xfId="5873"/>
    <cellStyle name="Vejica 2 2 3 2 6 7 2" xfId="20031"/>
    <cellStyle name="Vejica 2 2 3 2 6 8" xfId="10099"/>
    <cellStyle name="Vejica 2 2 3 2 6 8 2" xfId="24257"/>
    <cellStyle name="Vejica 2 2 3 2 6 9" xfId="14357"/>
    <cellStyle name="Vejica 2 2 3 2 7" xfId="361"/>
    <cellStyle name="Vejica 2 2 3 2 7 2" xfId="713"/>
    <cellStyle name="Vejica 2 2 3 2 7 2 2" xfId="1417"/>
    <cellStyle name="Vejica 2 2 3 2 7 2 2 2" xfId="5678"/>
    <cellStyle name="Vejica 2 2 3 2 7 2 2 2 2" xfId="9904"/>
    <cellStyle name="Vejica 2 2 3 2 7 2 2 2 2 2" xfId="24062"/>
    <cellStyle name="Vejica 2 2 3 2 7 2 2 2 3" xfId="14130"/>
    <cellStyle name="Vejica 2 2 3 2 7 2 2 2 3 2" xfId="28288"/>
    <cellStyle name="Vejica 2 2 3 2 7 2 2 2 4" xfId="18388"/>
    <cellStyle name="Vejica 2 2 3 2 7 2 2 3" xfId="4270"/>
    <cellStyle name="Vejica 2 2 3 2 7 2 2 3 2" xfId="8496"/>
    <cellStyle name="Vejica 2 2 3 2 7 2 2 3 2 2" xfId="22654"/>
    <cellStyle name="Vejica 2 2 3 2 7 2 2 3 3" xfId="12722"/>
    <cellStyle name="Vejica 2 2 3 2 7 2 2 3 3 2" xfId="26880"/>
    <cellStyle name="Vejica 2 2 3 2 7 2 2 3 4" xfId="16980"/>
    <cellStyle name="Vejica 2 2 3 2 7 2 2 4" xfId="2862"/>
    <cellStyle name="Vejica 2 2 3 2 7 2 2 4 2" xfId="19804"/>
    <cellStyle name="Vejica 2 2 3 2 7 2 2 5" xfId="7088"/>
    <cellStyle name="Vejica 2 2 3 2 7 2 2 5 2" xfId="21246"/>
    <cellStyle name="Vejica 2 2 3 2 7 2 2 6" xfId="11314"/>
    <cellStyle name="Vejica 2 2 3 2 7 2 2 6 2" xfId="25472"/>
    <cellStyle name="Vejica 2 2 3 2 7 2 2 7" xfId="15572"/>
    <cellStyle name="Vejica 2 2 3 2 7 2 3" xfId="4974"/>
    <cellStyle name="Vejica 2 2 3 2 7 2 3 2" xfId="9200"/>
    <cellStyle name="Vejica 2 2 3 2 7 2 3 2 2" xfId="23358"/>
    <cellStyle name="Vejica 2 2 3 2 7 2 3 3" xfId="13426"/>
    <cellStyle name="Vejica 2 2 3 2 7 2 3 3 2" xfId="27584"/>
    <cellStyle name="Vejica 2 2 3 2 7 2 3 4" xfId="17684"/>
    <cellStyle name="Vejica 2 2 3 2 7 2 4" xfId="3566"/>
    <cellStyle name="Vejica 2 2 3 2 7 2 4 2" xfId="7792"/>
    <cellStyle name="Vejica 2 2 3 2 7 2 4 2 2" xfId="21950"/>
    <cellStyle name="Vejica 2 2 3 2 7 2 4 3" xfId="12018"/>
    <cellStyle name="Vejica 2 2 3 2 7 2 4 3 2" xfId="26176"/>
    <cellStyle name="Vejica 2 2 3 2 7 2 4 4" xfId="16276"/>
    <cellStyle name="Vejica 2 2 3 2 7 2 5" xfId="2158"/>
    <cellStyle name="Vejica 2 2 3 2 7 2 5 2" xfId="19100"/>
    <cellStyle name="Vejica 2 2 3 2 7 2 6" xfId="6384"/>
    <cellStyle name="Vejica 2 2 3 2 7 2 6 2" xfId="20542"/>
    <cellStyle name="Vejica 2 2 3 2 7 2 7" xfId="10610"/>
    <cellStyle name="Vejica 2 2 3 2 7 2 7 2" xfId="24768"/>
    <cellStyle name="Vejica 2 2 3 2 7 2 8" xfId="14868"/>
    <cellStyle name="Vejica 2 2 3 2 7 3" xfId="1065"/>
    <cellStyle name="Vejica 2 2 3 2 7 3 2" xfId="5326"/>
    <cellStyle name="Vejica 2 2 3 2 7 3 2 2" xfId="9552"/>
    <cellStyle name="Vejica 2 2 3 2 7 3 2 2 2" xfId="23710"/>
    <cellStyle name="Vejica 2 2 3 2 7 3 2 3" xfId="13778"/>
    <cellStyle name="Vejica 2 2 3 2 7 3 2 3 2" xfId="27936"/>
    <cellStyle name="Vejica 2 2 3 2 7 3 2 4" xfId="18036"/>
    <cellStyle name="Vejica 2 2 3 2 7 3 3" xfId="3918"/>
    <cellStyle name="Vejica 2 2 3 2 7 3 3 2" xfId="8144"/>
    <cellStyle name="Vejica 2 2 3 2 7 3 3 2 2" xfId="22302"/>
    <cellStyle name="Vejica 2 2 3 2 7 3 3 3" xfId="12370"/>
    <cellStyle name="Vejica 2 2 3 2 7 3 3 3 2" xfId="26528"/>
    <cellStyle name="Vejica 2 2 3 2 7 3 3 4" xfId="16628"/>
    <cellStyle name="Vejica 2 2 3 2 7 3 4" xfId="2510"/>
    <cellStyle name="Vejica 2 2 3 2 7 3 4 2" xfId="19452"/>
    <cellStyle name="Vejica 2 2 3 2 7 3 5" xfId="6736"/>
    <cellStyle name="Vejica 2 2 3 2 7 3 5 2" xfId="20894"/>
    <cellStyle name="Vejica 2 2 3 2 7 3 6" xfId="10962"/>
    <cellStyle name="Vejica 2 2 3 2 7 3 6 2" xfId="25120"/>
    <cellStyle name="Vejica 2 2 3 2 7 3 7" xfId="15220"/>
    <cellStyle name="Vejica 2 2 3 2 7 4" xfId="4622"/>
    <cellStyle name="Vejica 2 2 3 2 7 4 2" xfId="8848"/>
    <cellStyle name="Vejica 2 2 3 2 7 4 2 2" xfId="23006"/>
    <cellStyle name="Vejica 2 2 3 2 7 4 3" xfId="13074"/>
    <cellStyle name="Vejica 2 2 3 2 7 4 3 2" xfId="27232"/>
    <cellStyle name="Vejica 2 2 3 2 7 4 4" xfId="17332"/>
    <cellStyle name="Vejica 2 2 3 2 7 5" xfId="3214"/>
    <cellStyle name="Vejica 2 2 3 2 7 5 2" xfId="7440"/>
    <cellStyle name="Vejica 2 2 3 2 7 5 2 2" xfId="21598"/>
    <cellStyle name="Vejica 2 2 3 2 7 5 3" xfId="11666"/>
    <cellStyle name="Vejica 2 2 3 2 7 5 3 2" xfId="25824"/>
    <cellStyle name="Vejica 2 2 3 2 7 5 4" xfId="15924"/>
    <cellStyle name="Vejica 2 2 3 2 7 6" xfId="1806"/>
    <cellStyle name="Vejica 2 2 3 2 7 6 2" xfId="18748"/>
    <cellStyle name="Vejica 2 2 3 2 7 7" xfId="6032"/>
    <cellStyle name="Vejica 2 2 3 2 7 7 2" xfId="20190"/>
    <cellStyle name="Vejica 2 2 3 2 7 8" xfId="10258"/>
    <cellStyle name="Vejica 2 2 3 2 7 8 2" xfId="24416"/>
    <cellStyle name="Vejica 2 2 3 2 7 9" xfId="14516"/>
    <cellStyle name="Vejica 2 2 3 2 8" xfId="394"/>
    <cellStyle name="Vejica 2 2 3 2 8 2" xfId="1098"/>
    <cellStyle name="Vejica 2 2 3 2 8 2 2" xfId="5359"/>
    <cellStyle name="Vejica 2 2 3 2 8 2 2 2" xfId="9585"/>
    <cellStyle name="Vejica 2 2 3 2 8 2 2 2 2" xfId="23743"/>
    <cellStyle name="Vejica 2 2 3 2 8 2 2 3" xfId="13811"/>
    <cellStyle name="Vejica 2 2 3 2 8 2 2 3 2" xfId="27969"/>
    <cellStyle name="Vejica 2 2 3 2 8 2 2 4" xfId="18069"/>
    <cellStyle name="Vejica 2 2 3 2 8 2 3" xfId="3951"/>
    <cellStyle name="Vejica 2 2 3 2 8 2 3 2" xfId="8177"/>
    <cellStyle name="Vejica 2 2 3 2 8 2 3 2 2" xfId="22335"/>
    <cellStyle name="Vejica 2 2 3 2 8 2 3 3" xfId="12403"/>
    <cellStyle name="Vejica 2 2 3 2 8 2 3 3 2" xfId="26561"/>
    <cellStyle name="Vejica 2 2 3 2 8 2 3 4" xfId="16661"/>
    <cellStyle name="Vejica 2 2 3 2 8 2 4" xfId="2543"/>
    <cellStyle name="Vejica 2 2 3 2 8 2 4 2" xfId="19485"/>
    <cellStyle name="Vejica 2 2 3 2 8 2 5" xfId="6769"/>
    <cellStyle name="Vejica 2 2 3 2 8 2 5 2" xfId="20927"/>
    <cellStyle name="Vejica 2 2 3 2 8 2 6" xfId="10995"/>
    <cellStyle name="Vejica 2 2 3 2 8 2 6 2" xfId="25153"/>
    <cellStyle name="Vejica 2 2 3 2 8 2 7" xfId="15253"/>
    <cellStyle name="Vejica 2 2 3 2 8 3" xfId="4655"/>
    <cellStyle name="Vejica 2 2 3 2 8 3 2" xfId="8881"/>
    <cellStyle name="Vejica 2 2 3 2 8 3 2 2" xfId="23039"/>
    <cellStyle name="Vejica 2 2 3 2 8 3 3" xfId="13107"/>
    <cellStyle name="Vejica 2 2 3 2 8 3 3 2" xfId="27265"/>
    <cellStyle name="Vejica 2 2 3 2 8 3 4" xfId="17365"/>
    <cellStyle name="Vejica 2 2 3 2 8 4" xfId="3247"/>
    <cellStyle name="Vejica 2 2 3 2 8 4 2" xfId="7473"/>
    <cellStyle name="Vejica 2 2 3 2 8 4 2 2" xfId="21631"/>
    <cellStyle name="Vejica 2 2 3 2 8 4 3" xfId="11699"/>
    <cellStyle name="Vejica 2 2 3 2 8 4 3 2" xfId="25857"/>
    <cellStyle name="Vejica 2 2 3 2 8 4 4" xfId="15957"/>
    <cellStyle name="Vejica 2 2 3 2 8 5" xfId="1839"/>
    <cellStyle name="Vejica 2 2 3 2 8 5 2" xfId="18781"/>
    <cellStyle name="Vejica 2 2 3 2 8 6" xfId="6065"/>
    <cellStyle name="Vejica 2 2 3 2 8 6 2" xfId="20223"/>
    <cellStyle name="Vejica 2 2 3 2 8 7" xfId="10291"/>
    <cellStyle name="Vejica 2 2 3 2 8 7 2" xfId="24449"/>
    <cellStyle name="Vejica 2 2 3 2 8 8" xfId="14549"/>
    <cellStyle name="Vejica 2 2 3 2 9" xfId="746"/>
    <cellStyle name="Vejica 2 2 3 2 9 2" xfId="5007"/>
    <cellStyle name="Vejica 2 2 3 2 9 2 2" xfId="9233"/>
    <cellStyle name="Vejica 2 2 3 2 9 2 2 2" xfId="23391"/>
    <cellStyle name="Vejica 2 2 3 2 9 2 3" xfId="13459"/>
    <cellStyle name="Vejica 2 2 3 2 9 2 3 2" xfId="27617"/>
    <cellStyle name="Vejica 2 2 3 2 9 2 4" xfId="17717"/>
    <cellStyle name="Vejica 2 2 3 2 9 3" xfId="3599"/>
    <cellStyle name="Vejica 2 2 3 2 9 3 2" xfId="7825"/>
    <cellStyle name="Vejica 2 2 3 2 9 3 2 2" xfId="21983"/>
    <cellStyle name="Vejica 2 2 3 2 9 3 3" xfId="12051"/>
    <cellStyle name="Vejica 2 2 3 2 9 3 3 2" xfId="26209"/>
    <cellStyle name="Vejica 2 2 3 2 9 3 4" xfId="16309"/>
    <cellStyle name="Vejica 2 2 3 2 9 4" xfId="2191"/>
    <cellStyle name="Vejica 2 2 3 2 9 4 2" xfId="19133"/>
    <cellStyle name="Vejica 2 2 3 2 9 5" xfId="6417"/>
    <cellStyle name="Vejica 2 2 3 2 9 5 2" xfId="20575"/>
    <cellStyle name="Vejica 2 2 3 2 9 6" xfId="10643"/>
    <cellStyle name="Vejica 2 2 3 2 9 6 2" xfId="24801"/>
    <cellStyle name="Vejica 2 2 3 2 9 7" xfId="14901"/>
    <cellStyle name="Vejica 2 2 3 3" xfId="91"/>
    <cellStyle name="Vejica 2 2 3 3 10" xfId="9957"/>
    <cellStyle name="Vejica 2 2 3 3 10 2" xfId="24115"/>
    <cellStyle name="Vejica 2 2 3 3 11" xfId="14215"/>
    <cellStyle name="Vejica 2 2 3 3 2" xfId="251"/>
    <cellStyle name="Vejica 2 2 3 3 2 2" xfId="604"/>
    <cellStyle name="Vejica 2 2 3 3 2 2 2" xfId="1308"/>
    <cellStyle name="Vejica 2 2 3 3 2 2 2 2" xfId="5569"/>
    <cellStyle name="Vejica 2 2 3 3 2 2 2 2 2" xfId="9795"/>
    <cellStyle name="Vejica 2 2 3 3 2 2 2 2 2 2" xfId="23953"/>
    <cellStyle name="Vejica 2 2 3 3 2 2 2 2 3" xfId="14021"/>
    <cellStyle name="Vejica 2 2 3 3 2 2 2 2 3 2" xfId="28179"/>
    <cellStyle name="Vejica 2 2 3 3 2 2 2 2 4" xfId="18279"/>
    <cellStyle name="Vejica 2 2 3 3 2 2 2 3" xfId="4161"/>
    <cellStyle name="Vejica 2 2 3 3 2 2 2 3 2" xfId="8387"/>
    <cellStyle name="Vejica 2 2 3 3 2 2 2 3 2 2" xfId="22545"/>
    <cellStyle name="Vejica 2 2 3 3 2 2 2 3 3" xfId="12613"/>
    <cellStyle name="Vejica 2 2 3 3 2 2 2 3 3 2" xfId="26771"/>
    <cellStyle name="Vejica 2 2 3 3 2 2 2 3 4" xfId="16871"/>
    <cellStyle name="Vejica 2 2 3 3 2 2 2 4" xfId="2753"/>
    <cellStyle name="Vejica 2 2 3 3 2 2 2 4 2" xfId="19695"/>
    <cellStyle name="Vejica 2 2 3 3 2 2 2 5" xfId="6979"/>
    <cellStyle name="Vejica 2 2 3 3 2 2 2 5 2" xfId="21137"/>
    <cellStyle name="Vejica 2 2 3 3 2 2 2 6" xfId="11205"/>
    <cellStyle name="Vejica 2 2 3 3 2 2 2 6 2" xfId="25363"/>
    <cellStyle name="Vejica 2 2 3 3 2 2 2 7" xfId="15463"/>
    <cellStyle name="Vejica 2 2 3 3 2 2 3" xfId="4865"/>
    <cellStyle name="Vejica 2 2 3 3 2 2 3 2" xfId="9091"/>
    <cellStyle name="Vejica 2 2 3 3 2 2 3 2 2" xfId="23249"/>
    <cellStyle name="Vejica 2 2 3 3 2 2 3 3" xfId="13317"/>
    <cellStyle name="Vejica 2 2 3 3 2 2 3 3 2" xfId="27475"/>
    <cellStyle name="Vejica 2 2 3 3 2 2 3 4" xfId="17575"/>
    <cellStyle name="Vejica 2 2 3 3 2 2 4" xfId="3457"/>
    <cellStyle name="Vejica 2 2 3 3 2 2 4 2" xfId="7683"/>
    <cellStyle name="Vejica 2 2 3 3 2 2 4 2 2" xfId="21841"/>
    <cellStyle name="Vejica 2 2 3 3 2 2 4 3" xfId="11909"/>
    <cellStyle name="Vejica 2 2 3 3 2 2 4 3 2" xfId="26067"/>
    <cellStyle name="Vejica 2 2 3 3 2 2 4 4" xfId="16167"/>
    <cellStyle name="Vejica 2 2 3 3 2 2 5" xfId="2049"/>
    <cellStyle name="Vejica 2 2 3 3 2 2 5 2" xfId="18991"/>
    <cellStyle name="Vejica 2 2 3 3 2 2 6" xfId="6275"/>
    <cellStyle name="Vejica 2 2 3 3 2 2 6 2" xfId="20433"/>
    <cellStyle name="Vejica 2 2 3 3 2 2 7" xfId="10501"/>
    <cellStyle name="Vejica 2 2 3 3 2 2 7 2" xfId="24659"/>
    <cellStyle name="Vejica 2 2 3 3 2 2 8" xfId="14759"/>
    <cellStyle name="Vejica 2 2 3 3 2 3" xfId="956"/>
    <cellStyle name="Vejica 2 2 3 3 2 3 2" xfId="5217"/>
    <cellStyle name="Vejica 2 2 3 3 2 3 2 2" xfId="9443"/>
    <cellStyle name="Vejica 2 2 3 3 2 3 2 2 2" xfId="23601"/>
    <cellStyle name="Vejica 2 2 3 3 2 3 2 3" xfId="13669"/>
    <cellStyle name="Vejica 2 2 3 3 2 3 2 3 2" xfId="27827"/>
    <cellStyle name="Vejica 2 2 3 3 2 3 2 4" xfId="17927"/>
    <cellStyle name="Vejica 2 2 3 3 2 3 3" xfId="3809"/>
    <cellStyle name="Vejica 2 2 3 3 2 3 3 2" xfId="8035"/>
    <cellStyle name="Vejica 2 2 3 3 2 3 3 2 2" xfId="22193"/>
    <cellStyle name="Vejica 2 2 3 3 2 3 3 3" xfId="12261"/>
    <cellStyle name="Vejica 2 2 3 3 2 3 3 3 2" xfId="26419"/>
    <cellStyle name="Vejica 2 2 3 3 2 3 3 4" xfId="16519"/>
    <cellStyle name="Vejica 2 2 3 3 2 3 4" xfId="2401"/>
    <cellStyle name="Vejica 2 2 3 3 2 3 4 2" xfId="19343"/>
    <cellStyle name="Vejica 2 2 3 3 2 3 5" xfId="6627"/>
    <cellStyle name="Vejica 2 2 3 3 2 3 5 2" xfId="20785"/>
    <cellStyle name="Vejica 2 2 3 3 2 3 6" xfId="10853"/>
    <cellStyle name="Vejica 2 2 3 3 2 3 6 2" xfId="25011"/>
    <cellStyle name="Vejica 2 2 3 3 2 3 7" xfId="15111"/>
    <cellStyle name="Vejica 2 2 3 3 2 4" xfId="4513"/>
    <cellStyle name="Vejica 2 2 3 3 2 4 2" xfId="8739"/>
    <cellStyle name="Vejica 2 2 3 3 2 4 2 2" xfId="22897"/>
    <cellStyle name="Vejica 2 2 3 3 2 4 3" xfId="12965"/>
    <cellStyle name="Vejica 2 2 3 3 2 4 3 2" xfId="27123"/>
    <cellStyle name="Vejica 2 2 3 3 2 4 4" xfId="17223"/>
    <cellStyle name="Vejica 2 2 3 3 2 5" xfId="3105"/>
    <cellStyle name="Vejica 2 2 3 3 2 5 2" xfId="7331"/>
    <cellStyle name="Vejica 2 2 3 3 2 5 2 2" xfId="21489"/>
    <cellStyle name="Vejica 2 2 3 3 2 5 3" xfId="11557"/>
    <cellStyle name="Vejica 2 2 3 3 2 5 3 2" xfId="25715"/>
    <cellStyle name="Vejica 2 2 3 3 2 5 4" xfId="15815"/>
    <cellStyle name="Vejica 2 2 3 3 2 6" xfId="1697"/>
    <cellStyle name="Vejica 2 2 3 3 2 6 2" xfId="18639"/>
    <cellStyle name="Vejica 2 2 3 3 2 7" xfId="5923"/>
    <cellStyle name="Vejica 2 2 3 3 2 7 2" xfId="20081"/>
    <cellStyle name="Vejica 2 2 3 3 2 8" xfId="10149"/>
    <cellStyle name="Vejica 2 2 3 3 2 8 2" xfId="24307"/>
    <cellStyle name="Vejica 2 2 3 3 2 9" xfId="14407"/>
    <cellStyle name="Vejica 2 2 3 3 3" xfId="310"/>
    <cellStyle name="Vejica 2 2 3 3 3 2" xfId="662"/>
    <cellStyle name="Vejica 2 2 3 3 3 2 2" xfId="1366"/>
    <cellStyle name="Vejica 2 2 3 3 3 2 2 2" xfId="5627"/>
    <cellStyle name="Vejica 2 2 3 3 3 2 2 2 2" xfId="9853"/>
    <cellStyle name="Vejica 2 2 3 3 3 2 2 2 2 2" xfId="24011"/>
    <cellStyle name="Vejica 2 2 3 3 3 2 2 2 3" xfId="14079"/>
    <cellStyle name="Vejica 2 2 3 3 3 2 2 2 3 2" xfId="28237"/>
    <cellStyle name="Vejica 2 2 3 3 3 2 2 2 4" xfId="18337"/>
    <cellStyle name="Vejica 2 2 3 3 3 2 2 3" xfId="4219"/>
    <cellStyle name="Vejica 2 2 3 3 3 2 2 3 2" xfId="8445"/>
    <cellStyle name="Vejica 2 2 3 3 3 2 2 3 2 2" xfId="22603"/>
    <cellStyle name="Vejica 2 2 3 3 3 2 2 3 3" xfId="12671"/>
    <cellStyle name="Vejica 2 2 3 3 3 2 2 3 3 2" xfId="26829"/>
    <cellStyle name="Vejica 2 2 3 3 3 2 2 3 4" xfId="16929"/>
    <cellStyle name="Vejica 2 2 3 3 3 2 2 4" xfId="2811"/>
    <cellStyle name="Vejica 2 2 3 3 3 2 2 4 2" xfId="19753"/>
    <cellStyle name="Vejica 2 2 3 3 3 2 2 5" xfId="7037"/>
    <cellStyle name="Vejica 2 2 3 3 3 2 2 5 2" xfId="21195"/>
    <cellStyle name="Vejica 2 2 3 3 3 2 2 6" xfId="11263"/>
    <cellStyle name="Vejica 2 2 3 3 3 2 2 6 2" xfId="25421"/>
    <cellStyle name="Vejica 2 2 3 3 3 2 2 7" xfId="15521"/>
    <cellStyle name="Vejica 2 2 3 3 3 2 3" xfId="4923"/>
    <cellStyle name="Vejica 2 2 3 3 3 2 3 2" xfId="9149"/>
    <cellStyle name="Vejica 2 2 3 3 3 2 3 2 2" xfId="23307"/>
    <cellStyle name="Vejica 2 2 3 3 3 2 3 3" xfId="13375"/>
    <cellStyle name="Vejica 2 2 3 3 3 2 3 3 2" xfId="27533"/>
    <cellStyle name="Vejica 2 2 3 3 3 2 3 4" xfId="17633"/>
    <cellStyle name="Vejica 2 2 3 3 3 2 4" xfId="3515"/>
    <cellStyle name="Vejica 2 2 3 3 3 2 4 2" xfId="7741"/>
    <cellStyle name="Vejica 2 2 3 3 3 2 4 2 2" xfId="21899"/>
    <cellStyle name="Vejica 2 2 3 3 3 2 4 3" xfId="11967"/>
    <cellStyle name="Vejica 2 2 3 3 3 2 4 3 2" xfId="26125"/>
    <cellStyle name="Vejica 2 2 3 3 3 2 4 4" xfId="16225"/>
    <cellStyle name="Vejica 2 2 3 3 3 2 5" xfId="2107"/>
    <cellStyle name="Vejica 2 2 3 3 3 2 5 2" xfId="19049"/>
    <cellStyle name="Vejica 2 2 3 3 3 2 6" xfId="6333"/>
    <cellStyle name="Vejica 2 2 3 3 3 2 6 2" xfId="20491"/>
    <cellStyle name="Vejica 2 2 3 3 3 2 7" xfId="10559"/>
    <cellStyle name="Vejica 2 2 3 3 3 2 7 2" xfId="24717"/>
    <cellStyle name="Vejica 2 2 3 3 3 2 8" xfId="14817"/>
    <cellStyle name="Vejica 2 2 3 3 3 3" xfId="1014"/>
    <cellStyle name="Vejica 2 2 3 3 3 3 2" xfId="5275"/>
    <cellStyle name="Vejica 2 2 3 3 3 3 2 2" xfId="9501"/>
    <cellStyle name="Vejica 2 2 3 3 3 3 2 2 2" xfId="23659"/>
    <cellStyle name="Vejica 2 2 3 3 3 3 2 3" xfId="13727"/>
    <cellStyle name="Vejica 2 2 3 3 3 3 2 3 2" xfId="27885"/>
    <cellStyle name="Vejica 2 2 3 3 3 3 2 4" xfId="17985"/>
    <cellStyle name="Vejica 2 2 3 3 3 3 3" xfId="3867"/>
    <cellStyle name="Vejica 2 2 3 3 3 3 3 2" xfId="8093"/>
    <cellStyle name="Vejica 2 2 3 3 3 3 3 2 2" xfId="22251"/>
    <cellStyle name="Vejica 2 2 3 3 3 3 3 3" xfId="12319"/>
    <cellStyle name="Vejica 2 2 3 3 3 3 3 3 2" xfId="26477"/>
    <cellStyle name="Vejica 2 2 3 3 3 3 3 4" xfId="16577"/>
    <cellStyle name="Vejica 2 2 3 3 3 3 4" xfId="2459"/>
    <cellStyle name="Vejica 2 2 3 3 3 3 4 2" xfId="19401"/>
    <cellStyle name="Vejica 2 2 3 3 3 3 5" xfId="6685"/>
    <cellStyle name="Vejica 2 2 3 3 3 3 5 2" xfId="20843"/>
    <cellStyle name="Vejica 2 2 3 3 3 3 6" xfId="10911"/>
    <cellStyle name="Vejica 2 2 3 3 3 3 6 2" xfId="25069"/>
    <cellStyle name="Vejica 2 2 3 3 3 3 7" xfId="15169"/>
    <cellStyle name="Vejica 2 2 3 3 3 4" xfId="4571"/>
    <cellStyle name="Vejica 2 2 3 3 3 4 2" xfId="8797"/>
    <cellStyle name="Vejica 2 2 3 3 3 4 2 2" xfId="22955"/>
    <cellStyle name="Vejica 2 2 3 3 3 4 3" xfId="13023"/>
    <cellStyle name="Vejica 2 2 3 3 3 4 3 2" xfId="27181"/>
    <cellStyle name="Vejica 2 2 3 3 3 4 4" xfId="17281"/>
    <cellStyle name="Vejica 2 2 3 3 3 5" xfId="3163"/>
    <cellStyle name="Vejica 2 2 3 3 3 5 2" xfId="7389"/>
    <cellStyle name="Vejica 2 2 3 3 3 5 2 2" xfId="21547"/>
    <cellStyle name="Vejica 2 2 3 3 3 5 3" xfId="11615"/>
    <cellStyle name="Vejica 2 2 3 3 3 5 3 2" xfId="25773"/>
    <cellStyle name="Vejica 2 2 3 3 3 5 4" xfId="15873"/>
    <cellStyle name="Vejica 2 2 3 3 3 6" xfId="1755"/>
    <cellStyle name="Vejica 2 2 3 3 3 6 2" xfId="18697"/>
    <cellStyle name="Vejica 2 2 3 3 3 7" xfId="5981"/>
    <cellStyle name="Vejica 2 2 3 3 3 7 2" xfId="20139"/>
    <cellStyle name="Vejica 2 2 3 3 3 8" xfId="10207"/>
    <cellStyle name="Vejica 2 2 3 3 3 8 2" xfId="24365"/>
    <cellStyle name="Vejica 2 2 3 3 3 9" xfId="14465"/>
    <cellStyle name="Vejica 2 2 3 3 4" xfId="476"/>
    <cellStyle name="Vejica 2 2 3 3 4 2" xfId="1180"/>
    <cellStyle name="Vejica 2 2 3 3 4 2 2" xfId="5441"/>
    <cellStyle name="Vejica 2 2 3 3 4 2 2 2" xfId="9667"/>
    <cellStyle name="Vejica 2 2 3 3 4 2 2 2 2" xfId="23825"/>
    <cellStyle name="Vejica 2 2 3 3 4 2 2 3" xfId="13893"/>
    <cellStyle name="Vejica 2 2 3 3 4 2 2 3 2" xfId="28051"/>
    <cellStyle name="Vejica 2 2 3 3 4 2 2 4" xfId="18151"/>
    <cellStyle name="Vejica 2 2 3 3 4 2 3" xfId="4033"/>
    <cellStyle name="Vejica 2 2 3 3 4 2 3 2" xfId="8259"/>
    <cellStyle name="Vejica 2 2 3 3 4 2 3 2 2" xfId="22417"/>
    <cellStyle name="Vejica 2 2 3 3 4 2 3 3" xfId="12485"/>
    <cellStyle name="Vejica 2 2 3 3 4 2 3 3 2" xfId="26643"/>
    <cellStyle name="Vejica 2 2 3 3 4 2 3 4" xfId="16743"/>
    <cellStyle name="Vejica 2 2 3 3 4 2 4" xfId="2625"/>
    <cellStyle name="Vejica 2 2 3 3 4 2 4 2" xfId="19567"/>
    <cellStyle name="Vejica 2 2 3 3 4 2 5" xfId="6851"/>
    <cellStyle name="Vejica 2 2 3 3 4 2 5 2" xfId="21009"/>
    <cellStyle name="Vejica 2 2 3 3 4 2 6" xfId="11077"/>
    <cellStyle name="Vejica 2 2 3 3 4 2 6 2" xfId="25235"/>
    <cellStyle name="Vejica 2 2 3 3 4 2 7" xfId="15335"/>
    <cellStyle name="Vejica 2 2 3 3 4 3" xfId="4737"/>
    <cellStyle name="Vejica 2 2 3 3 4 3 2" xfId="8963"/>
    <cellStyle name="Vejica 2 2 3 3 4 3 2 2" xfId="23121"/>
    <cellStyle name="Vejica 2 2 3 3 4 3 3" xfId="13189"/>
    <cellStyle name="Vejica 2 2 3 3 4 3 3 2" xfId="27347"/>
    <cellStyle name="Vejica 2 2 3 3 4 3 4" xfId="17447"/>
    <cellStyle name="Vejica 2 2 3 3 4 4" xfId="3329"/>
    <cellStyle name="Vejica 2 2 3 3 4 4 2" xfId="7555"/>
    <cellStyle name="Vejica 2 2 3 3 4 4 2 2" xfId="21713"/>
    <cellStyle name="Vejica 2 2 3 3 4 4 3" xfId="11781"/>
    <cellStyle name="Vejica 2 2 3 3 4 4 3 2" xfId="25939"/>
    <cellStyle name="Vejica 2 2 3 3 4 4 4" xfId="16039"/>
    <cellStyle name="Vejica 2 2 3 3 4 5" xfId="1921"/>
    <cellStyle name="Vejica 2 2 3 3 4 5 2" xfId="18863"/>
    <cellStyle name="Vejica 2 2 3 3 4 6" xfId="6147"/>
    <cellStyle name="Vejica 2 2 3 3 4 6 2" xfId="20305"/>
    <cellStyle name="Vejica 2 2 3 3 4 7" xfId="10373"/>
    <cellStyle name="Vejica 2 2 3 3 4 7 2" xfId="24531"/>
    <cellStyle name="Vejica 2 2 3 3 4 8" xfId="14631"/>
    <cellStyle name="Vejica 2 2 3 3 5" xfId="828"/>
    <cellStyle name="Vejica 2 2 3 3 5 2" xfId="5089"/>
    <cellStyle name="Vejica 2 2 3 3 5 2 2" xfId="9315"/>
    <cellStyle name="Vejica 2 2 3 3 5 2 2 2" xfId="23473"/>
    <cellStyle name="Vejica 2 2 3 3 5 2 3" xfId="13541"/>
    <cellStyle name="Vejica 2 2 3 3 5 2 3 2" xfId="27699"/>
    <cellStyle name="Vejica 2 2 3 3 5 2 4" xfId="17799"/>
    <cellStyle name="Vejica 2 2 3 3 5 3" xfId="3681"/>
    <cellStyle name="Vejica 2 2 3 3 5 3 2" xfId="7907"/>
    <cellStyle name="Vejica 2 2 3 3 5 3 2 2" xfId="22065"/>
    <cellStyle name="Vejica 2 2 3 3 5 3 3" xfId="12133"/>
    <cellStyle name="Vejica 2 2 3 3 5 3 3 2" xfId="26291"/>
    <cellStyle name="Vejica 2 2 3 3 5 3 4" xfId="16391"/>
    <cellStyle name="Vejica 2 2 3 3 5 4" xfId="2273"/>
    <cellStyle name="Vejica 2 2 3 3 5 4 2" xfId="19215"/>
    <cellStyle name="Vejica 2 2 3 3 5 5" xfId="6499"/>
    <cellStyle name="Vejica 2 2 3 3 5 5 2" xfId="20657"/>
    <cellStyle name="Vejica 2 2 3 3 5 6" xfId="10725"/>
    <cellStyle name="Vejica 2 2 3 3 5 6 2" xfId="24883"/>
    <cellStyle name="Vejica 2 2 3 3 5 7" xfId="14983"/>
    <cellStyle name="Vejica 2 2 3 3 6" xfId="4353"/>
    <cellStyle name="Vejica 2 2 3 3 6 2" xfId="8579"/>
    <cellStyle name="Vejica 2 2 3 3 6 2 2" xfId="22737"/>
    <cellStyle name="Vejica 2 2 3 3 6 3" xfId="12805"/>
    <cellStyle name="Vejica 2 2 3 3 6 3 2" xfId="26963"/>
    <cellStyle name="Vejica 2 2 3 3 6 4" xfId="17063"/>
    <cellStyle name="Vejica 2 2 3 3 7" xfId="2945"/>
    <cellStyle name="Vejica 2 2 3 3 7 2" xfId="7171"/>
    <cellStyle name="Vejica 2 2 3 3 7 2 2" xfId="21329"/>
    <cellStyle name="Vejica 2 2 3 3 7 3" xfId="11397"/>
    <cellStyle name="Vejica 2 2 3 3 7 3 2" xfId="25555"/>
    <cellStyle name="Vejica 2 2 3 3 7 4" xfId="15655"/>
    <cellStyle name="Vejica 2 2 3 3 8" xfId="1505"/>
    <cellStyle name="Vejica 2 2 3 3 8 2" xfId="18447"/>
    <cellStyle name="Vejica 2 2 3 3 9" xfId="5731"/>
    <cellStyle name="Vejica 2 2 3 3 9 2" xfId="19889"/>
    <cellStyle name="Vejica 2 2 3 4" xfId="123"/>
    <cellStyle name="Vejica 2 2 3 4 10" xfId="14279"/>
    <cellStyle name="Vejica 2 2 3 4 2" xfId="283"/>
    <cellStyle name="Vejica 2 2 3 4 2 2" xfId="636"/>
    <cellStyle name="Vejica 2 2 3 4 2 2 2" xfId="1340"/>
    <cellStyle name="Vejica 2 2 3 4 2 2 2 2" xfId="5601"/>
    <cellStyle name="Vejica 2 2 3 4 2 2 2 2 2" xfId="9827"/>
    <cellStyle name="Vejica 2 2 3 4 2 2 2 2 2 2" xfId="23985"/>
    <cellStyle name="Vejica 2 2 3 4 2 2 2 2 3" xfId="14053"/>
    <cellStyle name="Vejica 2 2 3 4 2 2 2 2 3 2" xfId="28211"/>
    <cellStyle name="Vejica 2 2 3 4 2 2 2 2 4" xfId="18311"/>
    <cellStyle name="Vejica 2 2 3 4 2 2 2 3" xfId="4193"/>
    <cellStyle name="Vejica 2 2 3 4 2 2 2 3 2" xfId="8419"/>
    <cellStyle name="Vejica 2 2 3 4 2 2 2 3 2 2" xfId="22577"/>
    <cellStyle name="Vejica 2 2 3 4 2 2 2 3 3" xfId="12645"/>
    <cellStyle name="Vejica 2 2 3 4 2 2 2 3 3 2" xfId="26803"/>
    <cellStyle name="Vejica 2 2 3 4 2 2 2 3 4" xfId="16903"/>
    <cellStyle name="Vejica 2 2 3 4 2 2 2 4" xfId="2785"/>
    <cellStyle name="Vejica 2 2 3 4 2 2 2 4 2" xfId="19727"/>
    <cellStyle name="Vejica 2 2 3 4 2 2 2 5" xfId="7011"/>
    <cellStyle name="Vejica 2 2 3 4 2 2 2 5 2" xfId="21169"/>
    <cellStyle name="Vejica 2 2 3 4 2 2 2 6" xfId="11237"/>
    <cellStyle name="Vejica 2 2 3 4 2 2 2 6 2" xfId="25395"/>
    <cellStyle name="Vejica 2 2 3 4 2 2 2 7" xfId="15495"/>
    <cellStyle name="Vejica 2 2 3 4 2 2 3" xfId="4897"/>
    <cellStyle name="Vejica 2 2 3 4 2 2 3 2" xfId="9123"/>
    <cellStyle name="Vejica 2 2 3 4 2 2 3 2 2" xfId="23281"/>
    <cellStyle name="Vejica 2 2 3 4 2 2 3 3" xfId="13349"/>
    <cellStyle name="Vejica 2 2 3 4 2 2 3 3 2" xfId="27507"/>
    <cellStyle name="Vejica 2 2 3 4 2 2 3 4" xfId="17607"/>
    <cellStyle name="Vejica 2 2 3 4 2 2 4" xfId="3489"/>
    <cellStyle name="Vejica 2 2 3 4 2 2 4 2" xfId="7715"/>
    <cellStyle name="Vejica 2 2 3 4 2 2 4 2 2" xfId="21873"/>
    <cellStyle name="Vejica 2 2 3 4 2 2 4 3" xfId="11941"/>
    <cellStyle name="Vejica 2 2 3 4 2 2 4 3 2" xfId="26099"/>
    <cellStyle name="Vejica 2 2 3 4 2 2 4 4" xfId="16199"/>
    <cellStyle name="Vejica 2 2 3 4 2 2 5" xfId="2081"/>
    <cellStyle name="Vejica 2 2 3 4 2 2 5 2" xfId="19023"/>
    <cellStyle name="Vejica 2 2 3 4 2 2 6" xfId="6307"/>
    <cellStyle name="Vejica 2 2 3 4 2 2 6 2" xfId="20465"/>
    <cellStyle name="Vejica 2 2 3 4 2 2 7" xfId="10533"/>
    <cellStyle name="Vejica 2 2 3 4 2 2 7 2" xfId="24691"/>
    <cellStyle name="Vejica 2 2 3 4 2 2 8" xfId="14791"/>
    <cellStyle name="Vejica 2 2 3 4 2 3" xfId="988"/>
    <cellStyle name="Vejica 2 2 3 4 2 3 2" xfId="5249"/>
    <cellStyle name="Vejica 2 2 3 4 2 3 2 2" xfId="9475"/>
    <cellStyle name="Vejica 2 2 3 4 2 3 2 2 2" xfId="23633"/>
    <cellStyle name="Vejica 2 2 3 4 2 3 2 3" xfId="13701"/>
    <cellStyle name="Vejica 2 2 3 4 2 3 2 3 2" xfId="27859"/>
    <cellStyle name="Vejica 2 2 3 4 2 3 2 4" xfId="17959"/>
    <cellStyle name="Vejica 2 2 3 4 2 3 3" xfId="3841"/>
    <cellStyle name="Vejica 2 2 3 4 2 3 3 2" xfId="8067"/>
    <cellStyle name="Vejica 2 2 3 4 2 3 3 2 2" xfId="22225"/>
    <cellStyle name="Vejica 2 2 3 4 2 3 3 3" xfId="12293"/>
    <cellStyle name="Vejica 2 2 3 4 2 3 3 3 2" xfId="26451"/>
    <cellStyle name="Vejica 2 2 3 4 2 3 3 4" xfId="16551"/>
    <cellStyle name="Vejica 2 2 3 4 2 3 4" xfId="2433"/>
    <cellStyle name="Vejica 2 2 3 4 2 3 4 2" xfId="19375"/>
    <cellStyle name="Vejica 2 2 3 4 2 3 5" xfId="6659"/>
    <cellStyle name="Vejica 2 2 3 4 2 3 5 2" xfId="20817"/>
    <cellStyle name="Vejica 2 2 3 4 2 3 6" xfId="10885"/>
    <cellStyle name="Vejica 2 2 3 4 2 3 6 2" xfId="25043"/>
    <cellStyle name="Vejica 2 2 3 4 2 3 7" xfId="15143"/>
    <cellStyle name="Vejica 2 2 3 4 2 4" xfId="4545"/>
    <cellStyle name="Vejica 2 2 3 4 2 4 2" xfId="8771"/>
    <cellStyle name="Vejica 2 2 3 4 2 4 2 2" xfId="22929"/>
    <cellStyle name="Vejica 2 2 3 4 2 4 3" xfId="12997"/>
    <cellStyle name="Vejica 2 2 3 4 2 4 3 2" xfId="27155"/>
    <cellStyle name="Vejica 2 2 3 4 2 4 4" xfId="17255"/>
    <cellStyle name="Vejica 2 2 3 4 2 5" xfId="3137"/>
    <cellStyle name="Vejica 2 2 3 4 2 5 2" xfId="7363"/>
    <cellStyle name="Vejica 2 2 3 4 2 5 2 2" xfId="21521"/>
    <cellStyle name="Vejica 2 2 3 4 2 5 3" xfId="11589"/>
    <cellStyle name="Vejica 2 2 3 4 2 5 3 2" xfId="25747"/>
    <cellStyle name="Vejica 2 2 3 4 2 5 4" xfId="15847"/>
    <cellStyle name="Vejica 2 2 3 4 2 6" xfId="1729"/>
    <cellStyle name="Vejica 2 2 3 4 2 6 2" xfId="18671"/>
    <cellStyle name="Vejica 2 2 3 4 2 7" xfId="5955"/>
    <cellStyle name="Vejica 2 2 3 4 2 7 2" xfId="20113"/>
    <cellStyle name="Vejica 2 2 3 4 2 8" xfId="10181"/>
    <cellStyle name="Vejica 2 2 3 4 2 8 2" xfId="24339"/>
    <cellStyle name="Vejica 2 2 3 4 2 9" xfId="14439"/>
    <cellStyle name="Vejica 2 2 3 4 3" xfId="508"/>
    <cellStyle name="Vejica 2 2 3 4 3 2" xfId="1212"/>
    <cellStyle name="Vejica 2 2 3 4 3 2 2" xfId="5473"/>
    <cellStyle name="Vejica 2 2 3 4 3 2 2 2" xfId="9699"/>
    <cellStyle name="Vejica 2 2 3 4 3 2 2 2 2" xfId="23857"/>
    <cellStyle name="Vejica 2 2 3 4 3 2 2 3" xfId="13925"/>
    <cellStyle name="Vejica 2 2 3 4 3 2 2 3 2" xfId="28083"/>
    <cellStyle name="Vejica 2 2 3 4 3 2 2 4" xfId="18183"/>
    <cellStyle name="Vejica 2 2 3 4 3 2 3" xfId="4065"/>
    <cellStyle name="Vejica 2 2 3 4 3 2 3 2" xfId="8291"/>
    <cellStyle name="Vejica 2 2 3 4 3 2 3 2 2" xfId="22449"/>
    <cellStyle name="Vejica 2 2 3 4 3 2 3 3" xfId="12517"/>
    <cellStyle name="Vejica 2 2 3 4 3 2 3 3 2" xfId="26675"/>
    <cellStyle name="Vejica 2 2 3 4 3 2 3 4" xfId="16775"/>
    <cellStyle name="Vejica 2 2 3 4 3 2 4" xfId="2657"/>
    <cellStyle name="Vejica 2 2 3 4 3 2 4 2" xfId="19599"/>
    <cellStyle name="Vejica 2 2 3 4 3 2 5" xfId="6883"/>
    <cellStyle name="Vejica 2 2 3 4 3 2 5 2" xfId="21041"/>
    <cellStyle name="Vejica 2 2 3 4 3 2 6" xfId="11109"/>
    <cellStyle name="Vejica 2 2 3 4 3 2 6 2" xfId="25267"/>
    <cellStyle name="Vejica 2 2 3 4 3 2 7" xfId="15367"/>
    <cellStyle name="Vejica 2 2 3 4 3 3" xfId="4769"/>
    <cellStyle name="Vejica 2 2 3 4 3 3 2" xfId="8995"/>
    <cellStyle name="Vejica 2 2 3 4 3 3 2 2" xfId="23153"/>
    <cellStyle name="Vejica 2 2 3 4 3 3 3" xfId="13221"/>
    <cellStyle name="Vejica 2 2 3 4 3 3 3 2" xfId="27379"/>
    <cellStyle name="Vejica 2 2 3 4 3 3 4" xfId="17479"/>
    <cellStyle name="Vejica 2 2 3 4 3 4" xfId="3361"/>
    <cellStyle name="Vejica 2 2 3 4 3 4 2" xfId="7587"/>
    <cellStyle name="Vejica 2 2 3 4 3 4 2 2" xfId="21745"/>
    <cellStyle name="Vejica 2 2 3 4 3 4 3" xfId="11813"/>
    <cellStyle name="Vejica 2 2 3 4 3 4 3 2" xfId="25971"/>
    <cellStyle name="Vejica 2 2 3 4 3 4 4" xfId="16071"/>
    <cellStyle name="Vejica 2 2 3 4 3 5" xfId="1953"/>
    <cellStyle name="Vejica 2 2 3 4 3 5 2" xfId="18895"/>
    <cellStyle name="Vejica 2 2 3 4 3 6" xfId="6179"/>
    <cellStyle name="Vejica 2 2 3 4 3 6 2" xfId="20337"/>
    <cellStyle name="Vejica 2 2 3 4 3 7" xfId="10405"/>
    <cellStyle name="Vejica 2 2 3 4 3 7 2" xfId="24563"/>
    <cellStyle name="Vejica 2 2 3 4 3 8" xfId="14663"/>
    <cellStyle name="Vejica 2 2 3 4 4" xfId="860"/>
    <cellStyle name="Vejica 2 2 3 4 4 2" xfId="5121"/>
    <cellStyle name="Vejica 2 2 3 4 4 2 2" xfId="9347"/>
    <cellStyle name="Vejica 2 2 3 4 4 2 2 2" xfId="23505"/>
    <cellStyle name="Vejica 2 2 3 4 4 2 3" xfId="13573"/>
    <cellStyle name="Vejica 2 2 3 4 4 2 3 2" xfId="27731"/>
    <cellStyle name="Vejica 2 2 3 4 4 2 4" xfId="17831"/>
    <cellStyle name="Vejica 2 2 3 4 4 3" xfId="3713"/>
    <cellStyle name="Vejica 2 2 3 4 4 3 2" xfId="7939"/>
    <cellStyle name="Vejica 2 2 3 4 4 3 2 2" xfId="22097"/>
    <cellStyle name="Vejica 2 2 3 4 4 3 3" xfId="12165"/>
    <cellStyle name="Vejica 2 2 3 4 4 3 3 2" xfId="26323"/>
    <cellStyle name="Vejica 2 2 3 4 4 3 4" xfId="16423"/>
    <cellStyle name="Vejica 2 2 3 4 4 4" xfId="2305"/>
    <cellStyle name="Vejica 2 2 3 4 4 4 2" xfId="19247"/>
    <cellStyle name="Vejica 2 2 3 4 4 5" xfId="6531"/>
    <cellStyle name="Vejica 2 2 3 4 4 5 2" xfId="20689"/>
    <cellStyle name="Vejica 2 2 3 4 4 6" xfId="10757"/>
    <cellStyle name="Vejica 2 2 3 4 4 6 2" xfId="24915"/>
    <cellStyle name="Vejica 2 2 3 4 4 7" xfId="15015"/>
    <cellStyle name="Vejica 2 2 3 4 5" xfId="4385"/>
    <cellStyle name="Vejica 2 2 3 4 5 2" xfId="8611"/>
    <cellStyle name="Vejica 2 2 3 4 5 2 2" xfId="22769"/>
    <cellStyle name="Vejica 2 2 3 4 5 3" xfId="12837"/>
    <cellStyle name="Vejica 2 2 3 4 5 3 2" xfId="26995"/>
    <cellStyle name="Vejica 2 2 3 4 5 4" xfId="17095"/>
    <cellStyle name="Vejica 2 2 3 4 6" xfId="2977"/>
    <cellStyle name="Vejica 2 2 3 4 6 2" xfId="7203"/>
    <cellStyle name="Vejica 2 2 3 4 6 2 2" xfId="21361"/>
    <cellStyle name="Vejica 2 2 3 4 6 3" xfId="11429"/>
    <cellStyle name="Vejica 2 2 3 4 6 3 2" xfId="25587"/>
    <cellStyle name="Vejica 2 2 3 4 6 4" xfId="15687"/>
    <cellStyle name="Vejica 2 2 3 4 7" xfId="1569"/>
    <cellStyle name="Vejica 2 2 3 4 7 2" xfId="18511"/>
    <cellStyle name="Vejica 2 2 3 4 8" xfId="5795"/>
    <cellStyle name="Vejica 2 2 3 4 8 2" xfId="19953"/>
    <cellStyle name="Vejica 2 2 3 4 9" xfId="10021"/>
    <cellStyle name="Vejica 2 2 3 4 9 2" xfId="24179"/>
    <cellStyle name="Vejica 2 2 3 5" xfId="53"/>
    <cellStyle name="Vejica 2 2 3 5 10" xfId="14247"/>
    <cellStyle name="Vejica 2 2 3 5 2" xfId="219"/>
    <cellStyle name="Vejica 2 2 3 5 2 2" xfId="572"/>
    <cellStyle name="Vejica 2 2 3 5 2 2 2" xfId="1276"/>
    <cellStyle name="Vejica 2 2 3 5 2 2 2 2" xfId="5537"/>
    <cellStyle name="Vejica 2 2 3 5 2 2 2 2 2" xfId="9763"/>
    <cellStyle name="Vejica 2 2 3 5 2 2 2 2 2 2" xfId="23921"/>
    <cellStyle name="Vejica 2 2 3 5 2 2 2 2 3" xfId="13989"/>
    <cellStyle name="Vejica 2 2 3 5 2 2 2 2 3 2" xfId="28147"/>
    <cellStyle name="Vejica 2 2 3 5 2 2 2 2 4" xfId="18247"/>
    <cellStyle name="Vejica 2 2 3 5 2 2 2 3" xfId="4129"/>
    <cellStyle name="Vejica 2 2 3 5 2 2 2 3 2" xfId="8355"/>
    <cellStyle name="Vejica 2 2 3 5 2 2 2 3 2 2" xfId="22513"/>
    <cellStyle name="Vejica 2 2 3 5 2 2 2 3 3" xfId="12581"/>
    <cellStyle name="Vejica 2 2 3 5 2 2 2 3 3 2" xfId="26739"/>
    <cellStyle name="Vejica 2 2 3 5 2 2 2 3 4" xfId="16839"/>
    <cellStyle name="Vejica 2 2 3 5 2 2 2 4" xfId="2721"/>
    <cellStyle name="Vejica 2 2 3 5 2 2 2 4 2" xfId="19663"/>
    <cellStyle name="Vejica 2 2 3 5 2 2 2 5" xfId="6947"/>
    <cellStyle name="Vejica 2 2 3 5 2 2 2 5 2" xfId="21105"/>
    <cellStyle name="Vejica 2 2 3 5 2 2 2 6" xfId="11173"/>
    <cellStyle name="Vejica 2 2 3 5 2 2 2 6 2" xfId="25331"/>
    <cellStyle name="Vejica 2 2 3 5 2 2 2 7" xfId="15431"/>
    <cellStyle name="Vejica 2 2 3 5 2 2 3" xfId="4833"/>
    <cellStyle name="Vejica 2 2 3 5 2 2 3 2" xfId="9059"/>
    <cellStyle name="Vejica 2 2 3 5 2 2 3 2 2" xfId="23217"/>
    <cellStyle name="Vejica 2 2 3 5 2 2 3 3" xfId="13285"/>
    <cellStyle name="Vejica 2 2 3 5 2 2 3 3 2" xfId="27443"/>
    <cellStyle name="Vejica 2 2 3 5 2 2 3 4" xfId="17543"/>
    <cellStyle name="Vejica 2 2 3 5 2 2 4" xfId="3425"/>
    <cellStyle name="Vejica 2 2 3 5 2 2 4 2" xfId="7651"/>
    <cellStyle name="Vejica 2 2 3 5 2 2 4 2 2" xfId="21809"/>
    <cellStyle name="Vejica 2 2 3 5 2 2 4 3" xfId="11877"/>
    <cellStyle name="Vejica 2 2 3 5 2 2 4 3 2" xfId="26035"/>
    <cellStyle name="Vejica 2 2 3 5 2 2 4 4" xfId="16135"/>
    <cellStyle name="Vejica 2 2 3 5 2 2 5" xfId="2017"/>
    <cellStyle name="Vejica 2 2 3 5 2 2 5 2" xfId="18959"/>
    <cellStyle name="Vejica 2 2 3 5 2 2 6" xfId="6243"/>
    <cellStyle name="Vejica 2 2 3 5 2 2 6 2" xfId="20401"/>
    <cellStyle name="Vejica 2 2 3 5 2 2 7" xfId="10469"/>
    <cellStyle name="Vejica 2 2 3 5 2 2 7 2" xfId="24627"/>
    <cellStyle name="Vejica 2 2 3 5 2 2 8" xfId="14727"/>
    <cellStyle name="Vejica 2 2 3 5 2 3" xfId="924"/>
    <cellStyle name="Vejica 2 2 3 5 2 3 2" xfId="5185"/>
    <cellStyle name="Vejica 2 2 3 5 2 3 2 2" xfId="9411"/>
    <cellStyle name="Vejica 2 2 3 5 2 3 2 2 2" xfId="23569"/>
    <cellStyle name="Vejica 2 2 3 5 2 3 2 3" xfId="13637"/>
    <cellStyle name="Vejica 2 2 3 5 2 3 2 3 2" xfId="27795"/>
    <cellStyle name="Vejica 2 2 3 5 2 3 2 4" xfId="17895"/>
    <cellStyle name="Vejica 2 2 3 5 2 3 3" xfId="3777"/>
    <cellStyle name="Vejica 2 2 3 5 2 3 3 2" xfId="8003"/>
    <cellStyle name="Vejica 2 2 3 5 2 3 3 2 2" xfId="22161"/>
    <cellStyle name="Vejica 2 2 3 5 2 3 3 3" xfId="12229"/>
    <cellStyle name="Vejica 2 2 3 5 2 3 3 3 2" xfId="26387"/>
    <cellStyle name="Vejica 2 2 3 5 2 3 3 4" xfId="16487"/>
    <cellStyle name="Vejica 2 2 3 5 2 3 4" xfId="2369"/>
    <cellStyle name="Vejica 2 2 3 5 2 3 4 2" xfId="19311"/>
    <cellStyle name="Vejica 2 2 3 5 2 3 5" xfId="6595"/>
    <cellStyle name="Vejica 2 2 3 5 2 3 5 2" xfId="20753"/>
    <cellStyle name="Vejica 2 2 3 5 2 3 6" xfId="10821"/>
    <cellStyle name="Vejica 2 2 3 5 2 3 6 2" xfId="24979"/>
    <cellStyle name="Vejica 2 2 3 5 2 3 7" xfId="15079"/>
    <cellStyle name="Vejica 2 2 3 5 2 4" xfId="4481"/>
    <cellStyle name="Vejica 2 2 3 5 2 4 2" xfId="8707"/>
    <cellStyle name="Vejica 2 2 3 5 2 4 2 2" xfId="22865"/>
    <cellStyle name="Vejica 2 2 3 5 2 4 3" xfId="12933"/>
    <cellStyle name="Vejica 2 2 3 5 2 4 3 2" xfId="27091"/>
    <cellStyle name="Vejica 2 2 3 5 2 4 4" xfId="17191"/>
    <cellStyle name="Vejica 2 2 3 5 2 5" xfId="3073"/>
    <cellStyle name="Vejica 2 2 3 5 2 5 2" xfId="7299"/>
    <cellStyle name="Vejica 2 2 3 5 2 5 2 2" xfId="21457"/>
    <cellStyle name="Vejica 2 2 3 5 2 5 3" xfId="11525"/>
    <cellStyle name="Vejica 2 2 3 5 2 5 3 2" xfId="25683"/>
    <cellStyle name="Vejica 2 2 3 5 2 5 4" xfId="15783"/>
    <cellStyle name="Vejica 2 2 3 5 2 6" xfId="1665"/>
    <cellStyle name="Vejica 2 2 3 5 2 6 2" xfId="18607"/>
    <cellStyle name="Vejica 2 2 3 5 2 7" xfId="5891"/>
    <cellStyle name="Vejica 2 2 3 5 2 7 2" xfId="20049"/>
    <cellStyle name="Vejica 2 2 3 5 2 8" xfId="10117"/>
    <cellStyle name="Vejica 2 2 3 5 2 8 2" xfId="24275"/>
    <cellStyle name="Vejica 2 2 3 5 2 9" xfId="14375"/>
    <cellStyle name="Vejica 2 2 3 5 3" xfId="444"/>
    <cellStyle name="Vejica 2 2 3 5 3 2" xfId="1148"/>
    <cellStyle name="Vejica 2 2 3 5 3 2 2" xfId="5409"/>
    <cellStyle name="Vejica 2 2 3 5 3 2 2 2" xfId="9635"/>
    <cellStyle name="Vejica 2 2 3 5 3 2 2 2 2" xfId="23793"/>
    <cellStyle name="Vejica 2 2 3 5 3 2 2 3" xfId="13861"/>
    <cellStyle name="Vejica 2 2 3 5 3 2 2 3 2" xfId="28019"/>
    <cellStyle name="Vejica 2 2 3 5 3 2 2 4" xfId="18119"/>
    <cellStyle name="Vejica 2 2 3 5 3 2 3" xfId="4001"/>
    <cellStyle name="Vejica 2 2 3 5 3 2 3 2" xfId="8227"/>
    <cellStyle name="Vejica 2 2 3 5 3 2 3 2 2" xfId="22385"/>
    <cellStyle name="Vejica 2 2 3 5 3 2 3 3" xfId="12453"/>
    <cellStyle name="Vejica 2 2 3 5 3 2 3 3 2" xfId="26611"/>
    <cellStyle name="Vejica 2 2 3 5 3 2 3 4" xfId="16711"/>
    <cellStyle name="Vejica 2 2 3 5 3 2 4" xfId="2593"/>
    <cellStyle name="Vejica 2 2 3 5 3 2 4 2" xfId="19535"/>
    <cellStyle name="Vejica 2 2 3 5 3 2 5" xfId="6819"/>
    <cellStyle name="Vejica 2 2 3 5 3 2 5 2" xfId="20977"/>
    <cellStyle name="Vejica 2 2 3 5 3 2 6" xfId="11045"/>
    <cellStyle name="Vejica 2 2 3 5 3 2 6 2" xfId="25203"/>
    <cellStyle name="Vejica 2 2 3 5 3 2 7" xfId="15303"/>
    <cellStyle name="Vejica 2 2 3 5 3 3" xfId="4705"/>
    <cellStyle name="Vejica 2 2 3 5 3 3 2" xfId="8931"/>
    <cellStyle name="Vejica 2 2 3 5 3 3 2 2" xfId="23089"/>
    <cellStyle name="Vejica 2 2 3 5 3 3 3" xfId="13157"/>
    <cellStyle name="Vejica 2 2 3 5 3 3 3 2" xfId="27315"/>
    <cellStyle name="Vejica 2 2 3 5 3 3 4" xfId="17415"/>
    <cellStyle name="Vejica 2 2 3 5 3 4" xfId="3297"/>
    <cellStyle name="Vejica 2 2 3 5 3 4 2" xfId="7523"/>
    <cellStyle name="Vejica 2 2 3 5 3 4 2 2" xfId="21681"/>
    <cellStyle name="Vejica 2 2 3 5 3 4 3" xfId="11749"/>
    <cellStyle name="Vejica 2 2 3 5 3 4 3 2" xfId="25907"/>
    <cellStyle name="Vejica 2 2 3 5 3 4 4" xfId="16007"/>
    <cellStyle name="Vejica 2 2 3 5 3 5" xfId="1889"/>
    <cellStyle name="Vejica 2 2 3 5 3 5 2" xfId="18831"/>
    <cellStyle name="Vejica 2 2 3 5 3 6" xfId="6115"/>
    <cellStyle name="Vejica 2 2 3 5 3 6 2" xfId="20273"/>
    <cellStyle name="Vejica 2 2 3 5 3 7" xfId="10341"/>
    <cellStyle name="Vejica 2 2 3 5 3 7 2" xfId="24499"/>
    <cellStyle name="Vejica 2 2 3 5 3 8" xfId="14599"/>
    <cellStyle name="Vejica 2 2 3 5 4" xfId="796"/>
    <cellStyle name="Vejica 2 2 3 5 4 2" xfId="5057"/>
    <cellStyle name="Vejica 2 2 3 5 4 2 2" xfId="9283"/>
    <cellStyle name="Vejica 2 2 3 5 4 2 2 2" xfId="23441"/>
    <cellStyle name="Vejica 2 2 3 5 4 2 3" xfId="13509"/>
    <cellStyle name="Vejica 2 2 3 5 4 2 3 2" xfId="27667"/>
    <cellStyle name="Vejica 2 2 3 5 4 2 4" xfId="17767"/>
    <cellStyle name="Vejica 2 2 3 5 4 3" xfId="3649"/>
    <cellStyle name="Vejica 2 2 3 5 4 3 2" xfId="7875"/>
    <cellStyle name="Vejica 2 2 3 5 4 3 2 2" xfId="22033"/>
    <cellStyle name="Vejica 2 2 3 5 4 3 3" xfId="12101"/>
    <cellStyle name="Vejica 2 2 3 5 4 3 3 2" xfId="26259"/>
    <cellStyle name="Vejica 2 2 3 5 4 3 4" xfId="16359"/>
    <cellStyle name="Vejica 2 2 3 5 4 4" xfId="2241"/>
    <cellStyle name="Vejica 2 2 3 5 4 4 2" xfId="19183"/>
    <cellStyle name="Vejica 2 2 3 5 4 5" xfId="6467"/>
    <cellStyle name="Vejica 2 2 3 5 4 5 2" xfId="20625"/>
    <cellStyle name="Vejica 2 2 3 5 4 6" xfId="10693"/>
    <cellStyle name="Vejica 2 2 3 5 4 6 2" xfId="24851"/>
    <cellStyle name="Vejica 2 2 3 5 4 7" xfId="14951"/>
    <cellStyle name="Vejica 2 2 3 5 5" xfId="4321"/>
    <cellStyle name="Vejica 2 2 3 5 5 2" xfId="8547"/>
    <cellStyle name="Vejica 2 2 3 5 5 2 2" xfId="22705"/>
    <cellStyle name="Vejica 2 2 3 5 5 3" xfId="12773"/>
    <cellStyle name="Vejica 2 2 3 5 5 3 2" xfId="26931"/>
    <cellStyle name="Vejica 2 2 3 5 5 4" xfId="17031"/>
    <cellStyle name="Vejica 2 2 3 5 6" xfId="2913"/>
    <cellStyle name="Vejica 2 2 3 5 6 2" xfId="7139"/>
    <cellStyle name="Vejica 2 2 3 5 6 2 2" xfId="21297"/>
    <cellStyle name="Vejica 2 2 3 5 6 3" xfId="11365"/>
    <cellStyle name="Vejica 2 2 3 5 6 3 2" xfId="25523"/>
    <cellStyle name="Vejica 2 2 3 5 6 4" xfId="15623"/>
    <cellStyle name="Vejica 2 2 3 5 7" xfId="1537"/>
    <cellStyle name="Vejica 2 2 3 5 7 2" xfId="18479"/>
    <cellStyle name="Vejica 2 2 3 5 8" xfId="5763"/>
    <cellStyle name="Vejica 2 2 3 5 8 2" xfId="19921"/>
    <cellStyle name="Vejica 2 2 3 5 9" xfId="9989"/>
    <cellStyle name="Vejica 2 2 3 5 9 2" xfId="24147"/>
    <cellStyle name="Vejica 2 2 3 6" xfId="153"/>
    <cellStyle name="Vejica 2 2 3 6 2" xfId="538"/>
    <cellStyle name="Vejica 2 2 3 6 2 2" xfId="1242"/>
    <cellStyle name="Vejica 2 2 3 6 2 2 2" xfId="5503"/>
    <cellStyle name="Vejica 2 2 3 6 2 2 2 2" xfId="9729"/>
    <cellStyle name="Vejica 2 2 3 6 2 2 2 2 2" xfId="23887"/>
    <cellStyle name="Vejica 2 2 3 6 2 2 2 3" xfId="13955"/>
    <cellStyle name="Vejica 2 2 3 6 2 2 2 3 2" xfId="28113"/>
    <cellStyle name="Vejica 2 2 3 6 2 2 2 4" xfId="18213"/>
    <cellStyle name="Vejica 2 2 3 6 2 2 3" xfId="4095"/>
    <cellStyle name="Vejica 2 2 3 6 2 2 3 2" xfId="8321"/>
    <cellStyle name="Vejica 2 2 3 6 2 2 3 2 2" xfId="22479"/>
    <cellStyle name="Vejica 2 2 3 6 2 2 3 3" xfId="12547"/>
    <cellStyle name="Vejica 2 2 3 6 2 2 3 3 2" xfId="26705"/>
    <cellStyle name="Vejica 2 2 3 6 2 2 3 4" xfId="16805"/>
    <cellStyle name="Vejica 2 2 3 6 2 2 4" xfId="2687"/>
    <cellStyle name="Vejica 2 2 3 6 2 2 4 2" xfId="19629"/>
    <cellStyle name="Vejica 2 2 3 6 2 2 5" xfId="6913"/>
    <cellStyle name="Vejica 2 2 3 6 2 2 5 2" xfId="21071"/>
    <cellStyle name="Vejica 2 2 3 6 2 2 6" xfId="11139"/>
    <cellStyle name="Vejica 2 2 3 6 2 2 6 2" xfId="25297"/>
    <cellStyle name="Vejica 2 2 3 6 2 2 7" xfId="15397"/>
    <cellStyle name="Vejica 2 2 3 6 2 3" xfId="4799"/>
    <cellStyle name="Vejica 2 2 3 6 2 3 2" xfId="9025"/>
    <cellStyle name="Vejica 2 2 3 6 2 3 2 2" xfId="23183"/>
    <cellStyle name="Vejica 2 2 3 6 2 3 3" xfId="13251"/>
    <cellStyle name="Vejica 2 2 3 6 2 3 3 2" xfId="27409"/>
    <cellStyle name="Vejica 2 2 3 6 2 3 4" xfId="17509"/>
    <cellStyle name="Vejica 2 2 3 6 2 4" xfId="3391"/>
    <cellStyle name="Vejica 2 2 3 6 2 4 2" xfId="7617"/>
    <cellStyle name="Vejica 2 2 3 6 2 4 2 2" xfId="21775"/>
    <cellStyle name="Vejica 2 2 3 6 2 4 3" xfId="11843"/>
    <cellStyle name="Vejica 2 2 3 6 2 4 3 2" xfId="26001"/>
    <cellStyle name="Vejica 2 2 3 6 2 4 4" xfId="16101"/>
    <cellStyle name="Vejica 2 2 3 6 2 5" xfId="1983"/>
    <cellStyle name="Vejica 2 2 3 6 2 5 2" xfId="18925"/>
    <cellStyle name="Vejica 2 2 3 6 2 6" xfId="6209"/>
    <cellStyle name="Vejica 2 2 3 6 2 6 2" xfId="20367"/>
    <cellStyle name="Vejica 2 2 3 6 2 7" xfId="10435"/>
    <cellStyle name="Vejica 2 2 3 6 2 7 2" xfId="24593"/>
    <cellStyle name="Vejica 2 2 3 6 2 8" xfId="14693"/>
    <cellStyle name="Vejica 2 2 3 6 3" xfId="890"/>
    <cellStyle name="Vejica 2 2 3 6 3 2" xfId="5151"/>
    <cellStyle name="Vejica 2 2 3 6 3 2 2" xfId="9377"/>
    <cellStyle name="Vejica 2 2 3 6 3 2 2 2" xfId="23535"/>
    <cellStyle name="Vejica 2 2 3 6 3 2 3" xfId="13603"/>
    <cellStyle name="Vejica 2 2 3 6 3 2 3 2" xfId="27761"/>
    <cellStyle name="Vejica 2 2 3 6 3 2 4" xfId="17861"/>
    <cellStyle name="Vejica 2 2 3 6 3 3" xfId="3743"/>
    <cellStyle name="Vejica 2 2 3 6 3 3 2" xfId="7969"/>
    <cellStyle name="Vejica 2 2 3 6 3 3 2 2" xfId="22127"/>
    <cellStyle name="Vejica 2 2 3 6 3 3 3" xfId="12195"/>
    <cellStyle name="Vejica 2 2 3 6 3 3 3 2" xfId="26353"/>
    <cellStyle name="Vejica 2 2 3 6 3 3 4" xfId="16453"/>
    <cellStyle name="Vejica 2 2 3 6 3 4" xfId="2335"/>
    <cellStyle name="Vejica 2 2 3 6 3 4 2" xfId="19277"/>
    <cellStyle name="Vejica 2 2 3 6 3 5" xfId="6561"/>
    <cellStyle name="Vejica 2 2 3 6 3 5 2" xfId="20719"/>
    <cellStyle name="Vejica 2 2 3 6 3 6" xfId="10787"/>
    <cellStyle name="Vejica 2 2 3 6 3 6 2" xfId="24945"/>
    <cellStyle name="Vejica 2 2 3 6 3 7" xfId="15045"/>
    <cellStyle name="Vejica 2 2 3 6 4" xfId="4415"/>
    <cellStyle name="Vejica 2 2 3 6 4 2" xfId="8641"/>
    <cellStyle name="Vejica 2 2 3 6 4 2 2" xfId="22799"/>
    <cellStyle name="Vejica 2 2 3 6 4 3" xfId="12867"/>
    <cellStyle name="Vejica 2 2 3 6 4 3 2" xfId="27025"/>
    <cellStyle name="Vejica 2 2 3 6 4 4" xfId="17125"/>
    <cellStyle name="Vejica 2 2 3 6 5" xfId="3007"/>
    <cellStyle name="Vejica 2 2 3 6 5 2" xfId="7233"/>
    <cellStyle name="Vejica 2 2 3 6 5 2 2" xfId="21391"/>
    <cellStyle name="Vejica 2 2 3 6 5 3" xfId="11459"/>
    <cellStyle name="Vejica 2 2 3 6 5 3 2" xfId="25617"/>
    <cellStyle name="Vejica 2 2 3 6 5 4" xfId="15717"/>
    <cellStyle name="Vejica 2 2 3 6 6" xfId="1599"/>
    <cellStyle name="Vejica 2 2 3 6 6 2" xfId="18541"/>
    <cellStyle name="Vejica 2 2 3 6 7" xfId="5825"/>
    <cellStyle name="Vejica 2 2 3 6 7 2" xfId="19983"/>
    <cellStyle name="Vejica 2 2 3 6 8" xfId="10051"/>
    <cellStyle name="Vejica 2 2 3 6 8 2" xfId="24209"/>
    <cellStyle name="Vejica 2 2 3 6 9" xfId="14309"/>
    <cellStyle name="Vejica 2 2 3 7" xfId="185"/>
    <cellStyle name="Vejica 2 2 3 7 2" xfId="410"/>
    <cellStyle name="Vejica 2 2 3 7 2 2" xfId="1114"/>
    <cellStyle name="Vejica 2 2 3 7 2 2 2" xfId="5375"/>
    <cellStyle name="Vejica 2 2 3 7 2 2 2 2" xfId="9601"/>
    <cellStyle name="Vejica 2 2 3 7 2 2 2 2 2" xfId="23759"/>
    <cellStyle name="Vejica 2 2 3 7 2 2 2 3" xfId="13827"/>
    <cellStyle name="Vejica 2 2 3 7 2 2 2 3 2" xfId="27985"/>
    <cellStyle name="Vejica 2 2 3 7 2 2 2 4" xfId="18085"/>
    <cellStyle name="Vejica 2 2 3 7 2 2 3" xfId="3967"/>
    <cellStyle name="Vejica 2 2 3 7 2 2 3 2" xfId="8193"/>
    <cellStyle name="Vejica 2 2 3 7 2 2 3 2 2" xfId="22351"/>
    <cellStyle name="Vejica 2 2 3 7 2 2 3 3" xfId="12419"/>
    <cellStyle name="Vejica 2 2 3 7 2 2 3 3 2" xfId="26577"/>
    <cellStyle name="Vejica 2 2 3 7 2 2 3 4" xfId="16677"/>
    <cellStyle name="Vejica 2 2 3 7 2 2 4" xfId="2559"/>
    <cellStyle name="Vejica 2 2 3 7 2 2 4 2" xfId="19501"/>
    <cellStyle name="Vejica 2 2 3 7 2 2 5" xfId="6785"/>
    <cellStyle name="Vejica 2 2 3 7 2 2 5 2" xfId="20943"/>
    <cellStyle name="Vejica 2 2 3 7 2 2 6" xfId="11011"/>
    <cellStyle name="Vejica 2 2 3 7 2 2 6 2" xfId="25169"/>
    <cellStyle name="Vejica 2 2 3 7 2 2 7" xfId="15269"/>
    <cellStyle name="Vejica 2 2 3 7 2 3" xfId="4671"/>
    <cellStyle name="Vejica 2 2 3 7 2 3 2" xfId="8897"/>
    <cellStyle name="Vejica 2 2 3 7 2 3 2 2" xfId="23055"/>
    <cellStyle name="Vejica 2 2 3 7 2 3 3" xfId="13123"/>
    <cellStyle name="Vejica 2 2 3 7 2 3 3 2" xfId="27281"/>
    <cellStyle name="Vejica 2 2 3 7 2 3 4" xfId="17381"/>
    <cellStyle name="Vejica 2 2 3 7 2 4" xfId="3263"/>
    <cellStyle name="Vejica 2 2 3 7 2 4 2" xfId="7489"/>
    <cellStyle name="Vejica 2 2 3 7 2 4 2 2" xfId="21647"/>
    <cellStyle name="Vejica 2 2 3 7 2 4 3" xfId="11715"/>
    <cellStyle name="Vejica 2 2 3 7 2 4 3 2" xfId="25873"/>
    <cellStyle name="Vejica 2 2 3 7 2 4 4" xfId="15973"/>
    <cellStyle name="Vejica 2 2 3 7 2 5" xfId="1855"/>
    <cellStyle name="Vejica 2 2 3 7 2 5 2" xfId="18797"/>
    <cellStyle name="Vejica 2 2 3 7 2 6" xfId="6081"/>
    <cellStyle name="Vejica 2 2 3 7 2 6 2" xfId="20239"/>
    <cellStyle name="Vejica 2 2 3 7 2 7" xfId="10307"/>
    <cellStyle name="Vejica 2 2 3 7 2 7 2" xfId="24465"/>
    <cellStyle name="Vejica 2 2 3 7 2 8" xfId="14565"/>
    <cellStyle name="Vejica 2 2 3 7 3" xfId="762"/>
    <cellStyle name="Vejica 2 2 3 7 3 2" xfId="5023"/>
    <cellStyle name="Vejica 2 2 3 7 3 2 2" xfId="9249"/>
    <cellStyle name="Vejica 2 2 3 7 3 2 2 2" xfId="23407"/>
    <cellStyle name="Vejica 2 2 3 7 3 2 3" xfId="13475"/>
    <cellStyle name="Vejica 2 2 3 7 3 2 3 2" xfId="27633"/>
    <cellStyle name="Vejica 2 2 3 7 3 2 4" xfId="17733"/>
    <cellStyle name="Vejica 2 2 3 7 3 3" xfId="3615"/>
    <cellStyle name="Vejica 2 2 3 7 3 3 2" xfId="7841"/>
    <cellStyle name="Vejica 2 2 3 7 3 3 2 2" xfId="21999"/>
    <cellStyle name="Vejica 2 2 3 7 3 3 3" xfId="12067"/>
    <cellStyle name="Vejica 2 2 3 7 3 3 3 2" xfId="26225"/>
    <cellStyle name="Vejica 2 2 3 7 3 3 4" xfId="16325"/>
    <cellStyle name="Vejica 2 2 3 7 3 4" xfId="2207"/>
    <cellStyle name="Vejica 2 2 3 7 3 4 2" xfId="19149"/>
    <cellStyle name="Vejica 2 2 3 7 3 5" xfId="6433"/>
    <cellStyle name="Vejica 2 2 3 7 3 5 2" xfId="20591"/>
    <cellStyle name="Vejica 2 2 3 7 3 6" xfId="10659"/>
    <cellStyle name="Vejica 2 2 3 7 3 6 2" xfId="24817"/>
    <cellStyle name="Vejica 2 2 3 7 3 7" xfId="14917"/>
    <cellStyle name="Vejica 2 2 3 7 4" xfId="4447"/>
    <cellStyle name="Vejica 2 2 3 7 4 2" xfId="8673"/>
    <cellStyle name="Vejica 2 2 3 7 4 2 2" xfId="22831"/>
    <cellStyle name="Vejica 2 2 3 7 4 3" xfId="12899"/>
    <cellStyle name="Vejica 2 2 3 7 4 3 2" xfId="27057"/>
    <cellStyle name="Vejica 2 2 3 7 4 4" xfId="17157"/>
    <cellStyle name="Vejica 2 2 3 7 5" xfId="3039"/>
    <cellStyle name="Vejica 2 2 3 7 5 2" xfId="7265"/>
    <cellStyle name="Vejica 2 2 3 7 5 2 2" xfId="21423"/>
    <cellStyle name="Vejica 2 2 3 7 5 3" xfId="11491"/>
    <cellStyle name="Vejica 2 2 3 7 5 3 2" xfId="25649"/>
    <cellStyle name="Vejica 2 2 3 7 5 4" xfId="15749"/>
    <cellStyle name="Vejica 2 2 3 7 6" xfId="1631"/>
    <cellStyle name="Vejica 2 2 3 7 6 2" xfId="18573"/>
    <cellStyle name="Vejica 2 2 3 7 7" xfId="5857"/>
    <cellStyle name="Vejica 2 2 3 7 7 2" xfId="20015"/>
    <cellStyle name="Vejica 2 2 3 7 8" xfId="10083"/>
    <cellStyle name="Vejica 2 2 3 7 8 2" xfId="24241"/>
    <cellStyle name="Vejica 2 2 3 7 9" xfId="14341"/>
    <cellStyle name="Vejica 2 2 3 8" xfId="315"/>
    <cellStyle name="Vejica 2 2 3 8 2" xfId="667"/>
    <cellStyle name="Vejica 2 2 3 8 2 2" xfId="1371"/>
    <cellStyle name="Vejica 2 2 3 8 2 2 2" xfId="5632"/>
    <cellStyle name="Vejica 2 2 3 8 2 2 2 2" xfId="9858"/>
    <cellStyle name="Vejica 2 2 3 8 2 2 2 2 2" xfId="24016"/>
    <cellStyle name="Vejica 2 2 3 8 2 2 2 3" xfId="14084"/>
    <cellStyle name="Vejica 2 2 3 8 2 2 2 3 2" xfId="28242"/>
    <cellStyle name="Vejica 2 2 3 8 2 2 2 4" xfId="18342"/>
    <cellStyle name="Vejica 2 2 3 8 2 2 3" xfId="4224"/>
    <cellStyle name="Vejica 2 2 3 8 2 2 3 2" xfId="8450"/>
    <cellStyle name="Vejica 2 2 3 8 2 2 3 2 2" xfId="22608"/>
    <cellStyle name="Vejica 2 2 3 8 2 2 3 3" xfId="12676"/>
    <cellStyle name="Vejica 2 2 3 8 2 2 3 3 2" xfId="26834"/>
    <cellStyle name="Vejica 2 2 3 8 2 2 3 4" xfId="16934"/>
    <cellStyle name="Vejica 2 2 3 8 2 2 4" xfId="2816"/>
    <cellStyle name="Vejica 2 2 3 8 2 2 4 2" xfId="19758"/>
    <cellStyle name="Vejica 2 2 3 8 2 2 5" xfId="7042"/>
    <cellStyle name="Vejica 2 2 3 8 2 2 5 2" xfId="21200"/>
    <cellStyle name="Vejica 2 2 3 8 2 2 6" xfId="11268"/>
    <cellStyle name="Vejica 2 2 3 8 2 2 6 2" xfId="25426"/>
    <cellStyle name="Vejica 2 2 3 8 2 2 7" xfId="15526"/>
    <cellStyle name="Vejica 2 2 3 8 2 3" xfId="4928"/>
    <cellStyle name="Vejica 2 2 3 8 2 3 2" xfId="9154"/>
    <cellStyle name="Vejica 2 2 3 8 2 3 2 2" xfId="23312"/>
    <cellStyle name="Vejica 2 2 3 8 2 3 3" xfId="13380"/>
    <cellStyle name="Vejica 2 2 3 8 2 3 3 2" xfId="27538"/>
    <cellStyle name="Vejica 2 2 3 8 2 3 4" xfId="17638"/>
    <cellStyle name="Vejica 2 2 3 8 2 4" xfId="3520"/>
    <cellStyle name="Vejica 2 2 3 8 2 4 2" xfId="7746"/>
    <cellStyle name="Vejica 2 2 3 8 2 4 2 2" xfId="21904"/>
    <cellStyle name="Vejica 2 2 3 8 2 4 3" xfId="11972"/>
    <cellStyle name="Vejica 2 2 3 8 2 4 3 2" xfId="26130"/>
    <cellStyle name="Vejica 2 2 3 8 2 4 4" xfId="16230"/>
    <cellStyle name="Vejica 2 2 3 8 2 5" xfId="2112"/>
    <cellStyle name="Vejica 2 2 3 8 2 5 2" xfId="19054"/>
    <cellStyle name="Vejica 2 2 3 8 2 6" xfId="6338"/>
    <cellStyle name="Vejica 2 2 3 8 2 6 2" xfId="20496"/>
    <cellStyle name="Vejica 2 2 3 8 2 7" xfId="10564"/>
    <cellStyle name="Vejica 2 2 3 8 2 7 2" xfId="24722"/>
    <cellStyle name="Vejica 2 2 3 8 2 8" xfId="14822"/>
    <cellStyle name="Vejica 2 2 3 8 3" xfId="1019"/>
    <cellStyle name="Vejica 2 2 3 8 3 2" xfId="5280"/>
    <cellStyle name="Vejica 2 2 3 8 3 2 2" xfId="9506"/>
    <cellStyle name="Vejica 2 2 3 8 3 2 2 2" xfId="23664"/>
    <cellStyle name="Vejica 2 2 3 8 3 2 3" xfId="13732"/>
    <cellStyle name="Vejica 2 2 3 8 3 2 3 2" xfId="27890"/>
    <cellStyle name="Vejica 2 2 3 8 3 2 4" xfId="17990"/>
    <cellStyle name="Vejica 2 2 3 8 3 3" xfId="3872"/>
    <cellStyle name="Vejica 2 2 3 8 3 3 2" xfId="8098"/>
    <cellStyle name="Vejica 2 2 3 8 3 3 2 2" xfId="22256"/>
    <cellStyle name="Vejica 2 2 3 8 3 3 3" xfId="12324"/>
    <cellStyle name="Vejica 2 2 3 8 3 3 3 2" xfId="26482"/>
    <cellStyle name="Vejica 2 2 3 8 3 3 4" xfId="16582"/>
    <cellStyle name="Vejica 2 2 3 8 3 4" xfId="2464"/>
    <cellStyle name="Vejica 2 2 3 8 3 4 2" xfId="19406"/>
    <cellStyle name="Vejica 2 2 3 8 3 5" xfId="6690"/>
    <cellStyle name="Vejica 2 2 3 8 3 5 2" xfId="20848"/>
    <cellStyle name="Vejica 2 2 3 8 3 6" xfId="10916"/>
    <cellStyle name="Vejica 2 2 3 8 3 6 2" xfId="25074"/>
    <cellStyle name="Vejica 2 2 3 8 3 7" xfId="15174"/>
    <cellStyle name="Vejica 2 2 3 8 4" xfId="4576"/>
    <cellStyle name="Vejica 2 2 3 8 4 2" xfId="8802"/>
    <cellStyle name="Vejica 2 2 3 8 4 2 2" xfId="22960"/>
    <cellStyle name="Vejica 2 2 3 8 4 3" xfId="13028"/>
    <cellStyle name="Vejica 2 2 3 8 4 3 2" xfId="27186"/>
    <cellStyle name="Vejica 2 2 3 8 4 4" xfId="17286"/>
    <cellStyle name="Vejica 2 2 3 8 5" xfId="3168"/>
    <cellStyle name="Vejica 2 2 3 8 5 2" xfId="7394"/>
    <cellStyle name="Vejica 2 2 3 8 5 2 2" xfId="21552"/>
    <cellStyle name="Vejica 2 2 3 8 5 3" xfId="11620"/>
    <cellStyle name="Vejica 2 2 3 8 5 3 2" xfId="25778"/>
    <cellStyle name="Vejica 2 2 3 8 5 4" xfId="15878"/>
    <cellStyle name="Vejica 2 2 3 8 6" xfId="1760"/>
    <cellStyle name="Vejica 2 2 3 8 6 2" xfId="18702"/>
    <cellStyle name="Vejica 2 2 3 8 7" xfId="5986"/>
    <cellStyle name="Vejica 2 2 3 8 7 2" xfId="20144"/>
    <cellStyle name="Vejica 2 2 3 8 8" xfId="10212"/>
    <cellStyle name="Vejica 2 2 3 8 8 2" xfId="24370"/>
    <cellStyle name="Vejica 2 2 3 8 9" xfId="14470"/>
    <cellStyle name="Vejica 2 2 3 9" xfId="378"/>
    <cellStyle name="Vejica 2 2 3 9 2" xfId="1082"/>
    <cellStyle name="Vejica 2 2 3 9 2 2" xfId="5343"/>
    <cellStyle name="Vejica 2 2 3 9 2 2 2" xfId="9569"/>
    <cellStyle name="Vejica 2 2 3 9 2 2 2 2" xfId="23727"/>
    <cellStyle name="Vejica 2 2 3 9 2 2 3" xfId="13795"/>
    <cellStyle name="Vejica 2 2 3 9 2 2 3 2" xfId="27953"/>
    <cellStyle name="Vejica 2 2 3 9 2 2 4" xfId="18053"/>
    <cellStyle name="Vejica 2 2 3 9 2 3" xfId="3935"/>
    <cellStyle name="Vejica 2 2 3 9 2 3 2" xfId="8161"/>
    <cellStyle name="Vejica 2 2 3 9 2 3 2 2" xfId="22319"/>
    <cellStyle name="Vejica 2 2 3 9 2 3 3" xfId="12387"/>
    <cellStyle name="Vejica 2 2 3 9 2 3 3 2" xfId="26545"/>
    <cellStyle name="Vejica 2 2 3 9 2 3 4" xfId="16645"/>
    <cellStyle name="Vejica 2 2 3 9 2 4" xfId="2527"/>
    <cellStyle name="Vejica 2 2 3 9 2 4 2" xfId="19469"/>
    <cellStyle name="Vejica 2 2 3 9 2 5" xfId="6753"/>
    <cellStyle name="Vejica 2 2 3 9 2 5 2" xfId="20911"/>
    <cellStyle name="Vejica 2 2 3 9 2 6" xfId="10979"/>
    <cellStyle name="Vejica 2 2 3 9 2 6 2" xfId="25137"/>
    <cellStyle name="Vejica 2 2 3 9 2 7" xfId="15237"/>
    <cellStyle name="Vejica 2 2 3 9 3" xfId="4639"/>
    <cellStyle name="Vejica 2 2 3 9 3 2" xfId="8865"/>
    <cellStyle name="Vejica 2 2 3 9 3 2 2" xfId="23023"/>
    <cellStyle name="Vejica 2 2 3 9 3 3" xfId="13091"/>
    <cellStyle name="Vejica 2 2 3 9 3 3 2" xfId="27249"/>
    <cellStyle name="Vejica 2 2 3 9 3 4" xfId="17349"/>
    <cellStyle name="Vejica 2 2 3 9 4" xfId="3231"/>
    <cellStyle name="Vejica 2 2 3 9 4 2" xfId="7457"/>
    <cellStyle name="Vejica 2 2 3 9 4 2 2" xfId="21615"/>
    <cellStyle name="Vejica 2 2 3 9 4 3" xfId="11683"/>
    <cellStyle name="Vejica 2 2 3 9 4 3 2" xfId="25841"/>
    <cellStyle name="Vejica 2 2 3 9 4 4" xfId="15941"/>
    <cellStyle name="Vejica 2 2 3 9 5" xfId="1823"/>
    <cellStyle name="Vejica 2 2 3 9 5 2" xfId="18765"/>
    <cellStyle name="Vejica 2 2 3 9 6" xfId="6049"/>
    <cellStyle name="Vejica 2 2 3 9 6 2" xfId="20207"/>
    <cellStyle name="Vejica 2 2 3 9 7" xfId="10275"/>
    <cellStyle name="Vejica 2 2 3 9 7 2" xfId="24433"/>
    <cellStyle name="Vejica 2 2 3 9 8" xfId="14533"/>
    <cellStyle name="Vejica 2 2 4" xfId="27"/>
    <cellStyle name="Vejica 2 2 4 10" xfId="1444"/>
    <cellStyle name="Vejica 2 2 4 10 2" xfId="4295"/>
    <cellStyle name="Vejica 2 2 4 10 2 2" xfId="19829"/>
    <cellStyle name="Vejica 2 2 4 10 3" xfId="8521"/>
    <cellStyle name="Vejica 2 2 4 10 3 2" xfId="22679"/>
    <cellStyle name="Vejica 2 2 4 10 4" xfId="12747"/>
    <cellStyle name="Vejica 2 2 4 10 4 2" xfId="26905"/>
    <cellStyle name="Vejica 2 2 4 10 5" xfId="17005"/>
    <cellStyle name="Vejica 2 2 4 11" xfId="2887"/>
    <cellStyle name="Vejica 2 2 4 11 2" xfId="7113"/>
    <cellStyle name="Vejica 2 2 4 11 2 2" xfId="21271"/>
    <cellStyle name="Vejica 2 2 4 11 3" xfId="11339"/>
    <cellStyle name="Vejica 2 2 4 11 3 2" xfId="25497"/>
    <cellStyle name="Vejica 2 2 4 11 4" xfId="15597"/>
    <cellStyle name="Vejica 2 2 4 12" xfId="1481"/>
    <cellStyle name="Vejica 2 2 4 12 2" xfId="18423"/>
    <cellStyle name="Vejica 2 2 4 13" xfId="5707"/>
    <cellStyle name="Vejica 2 2 4 13 2" xfId="19865"/>
    <cellStyle name="Vejica 2 2 4 14" xfId="9933"/>
    <cellStyle name="Vejica 2 2 4 14 2" xfId="24091"/>
    <cellStyle name="Vejica 2 2 4 15" xfId="14157"/>
    <cellStyle name="Vejica 2 2 4 15 2" xfId="28315"/>
    <cellStyle name="Vejica 2 2 4 16" xfId="14191"/>
    <cellStyle name="Vejica 2 2 4 2" xfId="99"/>
    <cellStyle name="Vejica 2 2 4 2 10" xfId="9965"/>
    <cellStyle name="Vejica 2 2 4 2 10 2" xfId="24123"/>
    <cellStyle name="Vejica 2 2 4 2 11" xfId="14223"/>
    <cellStyle name="Vejica 2 2 4 2 2" xfId="259"/>
    <cellStyle name="Vejica 2 2 4 2 2 2" xfId="612"/>
    <cellStyle name="Vejica 2 2 4 2 2 2 2" xfId="1316"/>
    <cellStyle name="Vejica 2 2 4 2 2 2 2 2" xfId="5577"/>
    <cellStyle name="Vejica 2 2 4 2 2 2 2 2 2" xfId="9803"/>
    <cellStyle name="Vejica 2 2 4 2 2 2 2 2 2 2" xfId="23961"/>
    <cellStyle name="Vejica 2 2 4 2 2 2 2 2 3" xfId="14029"/>
    <cellStyle name="Vejica 2 2 4 2 2 2 2 2 3 2" xfId="28187"/>
    <cellStyle name="Vejica 2 2 4 2 2 2 2 2 4" xfId="18287"/>
    <cellStyle name="Vejica 2 2 4 2 2 2 2 3" xfId="4169"/>
    <cellStyle name="Vejica 2 2 4 2 2 2 2 3 2" xfId="8395"/>
    <cellStyle name="Vejica 2 2 4 2 2 2 2 3 2 2" xfId="22553"/>
    <cellStyle name="Vejica 2 2 4 2 2 2 2 3 3" xfId="12621"/>
    <cellStyle name="Vejica 2 2 4 2 2 2 2 3 3 2" xfId="26779"/>
    <cellStyle name="Vejica 2 2 4 2 2 2 2 3 4" xfId="16879"/>
    <cellStyle name="Vejica 2 2 4 2 2 2 2 4" xfId="2761"/>
    <cellStyle name="Vejica 2 2 4 2 2 2 2 4 2" xfId="19703"/>
    <cellStyle name="Vejica 2 2 4 2 2 2 2 5" xfId="6987"/>
    <cellStyle name="Vejica 2 2 4 2 2 2 2 5 2" xfId="21145"/>
    <cellStyle name="Vejica 2 2 4 2 2 2 2 6" xfId="11213"/>
    <cellStyle name="Vejica 2 2 4 2 2 2 2 6 2" xfId="25371"/>
    <cellStyle name="Vejica 2 2 4 2 2 2 2 7" xfId="15471"/>
    <cellStyle name="Vejica 2 2 4 2 2 2 3" xfId="4873"/>
    <cellStyle name="Vejica 2 2 4 2 2 2 3 2" xfId="9099"/>
    <cellStyle name="Vejica 2 2 4 2 2 2 3 2 2" xfId="23257"/>
    <cellStyle name="Vejica 2 2 4 2 2 2 3 3" xfId="13325"/>
    <cellStyle name="Vejica 2 2 4 2 2 2 3 3 2" xfId="27483"/>
    <cellStyle name="Vejica 2 2 4 2 2 2 3 4" xfId="17583"/>
    <cellStyle name="Vejica 2 2 4 2 2 2 4" xfId="3465"/>
    <cellStyle name="Vejica 2 2 4 2 2 2 4 2" xfId="7691"/>
    <cellStyle name="Vejica 2 2 4 2 2 2 4 2 2" xfId="21849"/>
    <cellStyle name="Vejica 2 2 4 2 2 2 4 3" xfId="11917"/>
    <cellStyle name="Vejica 2 2 4 2 2 2 4 3 2" xfId="26075"/>
    <cellStyle name="Vejica 2 2 4 2 2 2 4 4" xfId="16175"/>
    <cellStyle name="Vejica 2 2 4 2 2 2 5" xfId="2057"/>
    <cellStyle name="Vejica 2 2 4 2 2 2 5 2" xfId="18999"/>
    <cellStyle name="Vejica 2 2 4 2 2 2 6" xfId="6283"/>
    <cellStyle name="Vejica 2 2 4 2 2 2 6 2" xfId="20441"/>
    <cellStyle name="Vejica 2 2 4 2 2 2 7" xfId="10509"/>
    <cellStyle name="Vejica 2 2 4 2 2 2 7 2" xfId="24667"/>
    <cellStyle name="Vejica 2 2 4 2 2 2 8" xfId="14767"/>
    <cellStyle name="Vejica 2 2 4 2 2 3" xfId="964"/>
    <cellStyle name="Vejica 2 2 4 2 2 3 2" xfId="5225"/>
    <cellStyle name="Vejica 2 2 4 2 2 3 2 2" xfId="9451"/>
    <cellStyle name="Vejica 2 2 4 2 2 3 2 2 2" xfId="23609"/>
    <cellStyle name="Vejica 2 2 4 2 2 3 2 3" xfId="13677"/>
    <cellStyle name="Vejica 2 2 4 2 2 3 2 3 2" xfId="27835"/>
    <cellStyle name="Vejica 2 2 4 2 2 3 2 4" xfId="17935"/>
    <cellStyle name="Vejica 2 2 4 2 2 3 3" xfId="3817"/>
    <cellStyle name="Vejica 2 2 4 2 2 3 3 2" xfId="8043"/>
    <cellStyle name="Vejica 2 2 4 2 2 3 3 2 2" xfId="22201"/>
    <cellStyle name="Vejica 2 2 4 2 2 3 3 3" xfId="12269"/>
    <cellStyle name="Vejica 2 2 4 2 2 3 3 3 2" xfId="26427"/>
    <cellStyle name="Vejica 2 2 4 2 2 3 3 4" xfId="16527"/>
    <cellStyle name="Vejica 2 2 4 2 2 3 4" xfId="2409"/>
    <cellStyle name="Vejica 2 2 4 2 2 3 4 2" xfId="19351"/>
    <cellStyle name="Vejica 2 2 4 2 2 3 5" xfId="6635"/>
    <cellStyle name="Vejica 2 2 4 2 2 3 5 2" xfId="20793"/>
    <cellStyle name="Vejica 2 2 4 2 2 3 6" xfId="10861"/>
    <cellStyle name="Vejica 2 2 4 2 2 3 6 2" xfId="25019"/>
    <cellStyle name="Vejica 2 2 4 2 2 3 7" xfId="15119"/>
    <cellStyle name="Vejica 2 2 4 2 2 4" xfId="4521"/>
    <cellStyle name="Vejica 2 2 4 2 2 4 2" xfId="8747"/>
    <cellStyle name="Vejica 2 2 4 2 2 4 2 2" xfId="22905"/>
    <cellStyle name="Vejica 2 2 4 2 2 4 3" xfId="12973"/>
    <cellStyle name="Vejica 2 2 4 2 2 4 3 2" xfId="27131"/>
    <cellStyle name="Vejica 2 2 4 2 2 4 4" xfId="17231"/>
    <cellStyle name="Vejica 2 2 4 2 2 5" xfId="3113"/>
    <cellStyle name="Vejica 2 2 4 2 2 5 2" xfId="7339"/>
    <cellStyle name="Vejica 2 2 4 2 2 5 2 2" xfId="21497"/>
    <cellStyle name="Vejica 2 2 4 2 2 5 3" xfId="11565"/>
    <cellStyle name="Vejica 2 2 4 2 2 5 3 2" xfId="25723"/>
    <cellStyle name="Vejica 2 2 4 2 2 5 4" xfId="15823"/>
    <cellStyle name="Vejica 2 2 4 2 2 6" xfId="1705"/>
    <cellStyle name="Vejica 2 2 4 2 2 6 2" xfId="18647"/>
    <cellStyle name="Vejica 2 2 4 2 2 7" xfId="5931"/>
    <cellStyle name="Vejica 2 2 4 2 2 7 2" xfId="20089"/>
    <cellStyle name="Vejica 2 2 4 2 2 8" xfId="10157"/>
    <cellStyle name="Vejica 2 2 4 2 2 8 2" xfId="24315"/>
    <cellStyle name="Vejica 2 2 4 2 2 9" xfId="14415"/>
    <cellStyle name="Vejica 2 2 4 2 3" xfId="314"/>
    <cellStyle name="Vejica 2 2 4 2 3 2" xfId="666"/>
    <cellStyle name="Vejica 2 2 4 2 3 2 2" xfId="1370"/>
    <cellStyle name="Vejica 2 2 4 2 3 2 2 2" xfId="5631"/>
    <cellStyle name="Vejica 2 2 4 2 3 2 2 2 2" xfId="9857"/>
    <cellStyle name="Vejica 2 2 4 2 3 2 2 2 2 2" xfId="24015"/>
    <cellStyle name="Vejica 2 2 4 2 3 2 2 2 3" xfId="14083"/>
    <cellStyle name="Vejica 2 2 4 2 3 2 2 2 3 2" xfId="28241"/>
    <cellStyle name="Vejica 2 2 4 2 3 2 2 2 4" xfId="18341"/>
    <cellStyle name="Vejica 2 2 4 2 3 2 2 3" xfId="4223"/>
    <cellStyle name="Vejica 2 2 4 2 3 2 2 3 2" xfId="8449"/>
    <cellStyle name="Vejica 2 2 4 2 3 2 2 3 2 2" xfId="22607"/>
    <cellStyle name="Vejica 2 2 4 2 3 2 2 3 3" xfId="12675"/>
    <cellStyle name="Vejica 2 2 4 2 3 2 2 3 3 2" xfId="26833"/>
    <cellStyle name="Vejica 2 2 4 2 3 2 2 3 4" xfId="16933"/>
    <cellStyle name="Vejica 2 2 4 2 3 2 2 4" xfId="2815"/>
    <cellStyle name="Vejica 2 2 4 2 3 2 2 4 2" xfId="19757"/>
    <cellStyle name="Vejica 2 2 4 2 3 2 2 5" xfId="7041"/>
    <cellStyle name="Vejica 2 2 4 2 3 2 2 5 2" xfId="21199"/>
    <cellStyle name="Vejica 2 2 4 2 3 2 2 6" xfId="11267"/>
    <cellStyle name="Vejica 2 2 4 2 3 2 2 6 2" xfId="25425"/>
    <cellStyle name="Vejica 2 2 4 2 3 2 2 7" xfId="15525"/>
    <cellStyle name="Vejica 2 2 4 2 3 2 3" xfId="4927"/>
    <cellStyle name="Vejica 2 2 4 2 3 2 3 2" xfId="9153"/>
    <cellStyle name="Vejica 2 2 4 2 3 2 3 2 2" xfId="23311"/>
    <cellStyle name="Vejica 2 2 4 2 3 2 3 3" xfId="13379"/>
    <cellStyle name="Vejica 2 2 4 2 3 2 3 3 2" xfId="27537"/>
    <cellStyle name="Vejica 2 2 4 2 3 2 3 4" xfId="17637"/>
    <cellStyle name="Vejica 2 2 4 2 3 2 4" xfId="3519"/>
    <cellStyle name="Vejica 2 2 4 2 3 2 4 2" xfId="7745"/>
    <cellStyle name="Vejica 2 2 4 2 3 2 4 2 2" xfId="21903"/>
    <cellStyle name="Vejica 2 2 4 2 3 2 4 3" xfId="11971"/>
    <cellStyle name="Vejica 2 2 4 2 3 2 4 3 2" xfId="26129"/>
    <cellStyle name="Vejica 2 2 4 2 3 2 4 4" xfId="16229"/>
    <cellStyle name="Vejica 2 2 4 2 3 2 5" xfId="2111"/>
    <cellStyle name="Vejica 2 2 4 2 3 2 5 2" xfId="19053"/>
    <cellStyle name="Vejica 2 2 4 2 3 2 6" xfId="6337"/>
    <cellStyle name="Vejica 2 2 4 2 3 2 6 2" xfId="20495"/>
    <cellStyle name="Vejica 2 2 4 2 3 2 7" xfId="10563"/>
    <cellStyle name="Vejica 2 2 4 2 3 2 7 2" xfId="24721"/>
    <cellStyle name="Vejica 2 2 4 2 3 2 8" xfId="14821"/>
    <cellStyle name="Vejica 2 2 4 2 3 3" xfId="1018"/>
    <cellStyle name="Vejica 2 2 4 2 3 3 2" xfId="5279"/>
    <cellStyle name="Vejica 2 2 4 2 3 3 2 2" xfId="9505"/>
    <cellStyle name="Vejica 2 2 4 2 3 3 2 2 2" xfId="23663"/>
    <cellStyle name="Vejica 2 2 4 2 3 3 2 3" xfId="13731"/>
    <cellStyle name="Vejica 2 2 4 2 3 3 2 3 2" xfId="27889"/>
    <cellStyle name="Vejica 2 2 4 2 3 3 2 4" xfId="17989"/>
    <cellStyle name="Vejica 2 2 4 2 3 3 3" xfId="3871"/>
    <cellStyle name="Vejica 2 2 4 2 3 3 3 2" xfId="8097"/>
    <cellStyle name="Vejica 2 2 4 2 3 3 3 2 2" xfId="22255"/>
    <cellStyle name="Vejica 2 2 4 2 3 3 3 3" xfId="12323"/>
    <cellStyle name="Vejica 2 2 4 2 3 3 3 3 2" xfId="26481"/>
    <cellStyle name="Vejica 2 2 4 2 3 3 3 4" xfId="16581"/>
    <cellStyle name="Vejica 2 2 4 2 3 3 4" xfId="2463"/>
    <cellStyle name="Vejica 2 2 4 2 3 3 4 2" xfId="19405"/>
    <cellStyle name="Vejica 2 2 4 2 3 3 5" xfId="6689"/>
    <cellStyle name="Vejica 2 2 4 2 3 3 5 2" xfId="20847"/>
    <cellStyle name="Vejica 2 2 4 2 3 3 6" xfId="10915"/>
    <cellStyle name="Vejica 2 2 4 2 3 3 6 2" xfId="25073"/>
    <cellStyle name="Vejica 2 2 4 2 3 3 7" xfId="15173"/>
    <cellStyle name="Vejica 2 2 4 2 3 4" xfId="4575"/>
    <cellStyle name="Vejica 2 2 4 2 3 4 2" xfId="8801"/>
    <cellStyle name="Vejica 2 2 4 2 3 4 2 2" xfId="22959"/>
    <cellStyle name="Vejica 2 2 4 2 3 4 3" xfId="13027"/>
    <cellStyle name="Vejica 2 2 4 2 3 4 3 2" xfId="27185"/>
    <cellStyle name="Vejica 2 2 4 2 3 4 4" xfId="17285"/>
    <cellStyle name="Vejica 2 2 4 2 3 5" xfId="3167"/>
    <cellStyle name="Vejica 2 2 4 2 3 5 2" xfId="7393"/>
    <cellStyle name="Vejica 2 2 4 2 3 5 2 2" xfId="21551"/>
    <cellStyle name="Vejica 2 2 4 2 3 5 3" xfId="11619"/>
    <cellStyle name="Vejica 2 2 4 2 3 5 3 2" xfId="25777"/>
    <cellStyle name="Vejica 2 2 4 2 3 5 4" xfId="15877"/>
    <cellStyle name="Vejica 2 2 4 2 3 6" xfId="1759"/>
    <cellStyle name="Vejica 2 2 4 2 3 6 2" xfId="18701"/>
    <cellStyle name="Vejica 2 2 4 2 3 7" xfId="5985"/>
    <cellStyle name="Vejica 2 2 4 2 3 7 2" xfId="20143"/>
    <cellStyle name="Vejica 2 2 4 2 3 8" xfId="10211"/>
    <cellStyle name="Vejica 2 2 4 2 3 8 2" xfId="24369"/>
    <cellStyle name="Vejica 2 2 4 2 3 9" xfId="14469"/>
    <cellStyle name="Vejica 2 2 4 2 4" xfId="484"/>
    <cellStyle name="Vejica 2 2 4 2 4 2" xfId="1188"/>
    <cellStyle name="Vejica 2 2 4 2 4 2 2" xfId="5449"/>
    <cellStyle name="Vejica 2 2 4 2 4 2 2 2" xfId="9675"/>
    <cellStyle name="Vejica 2 2 4 2 4 2 2 2 2" xfId="23833"/>
    <cellStyle name="Vejica 2 2 4 2 4 2 2 3" xfId="13901"/>
    <cellStyle name="Vejica 2 2 4 2 4 2 2 3 2" xfId="28059"/>
    <cellStyle name="Vejica 2 2 4 2 4 2 2 4" xfId="18159"/>
    <cellStyle name="Vejica 2 2 4 2 4 2 3" xfId="4041"/>
    <cellStyle name="Vejica 2 2 4 2 4 2 3 2" xfId="8267"/>
    <cellStyle name="Vejica 2 2 4 2 4 2 3 2 2" xfId="22425"/>
    <cellStyle name="Vejica 2 2 4 2 4 2 3 3" xfId="12493"/>
    <cellStyle name="Vejica 2 2 4 2 4 2 3 3 2" xfId="26651"/>
    <cellStyle name="Vejica 2 2 4 2 4 2 3 4" xfId="16751"/>
    <cellStyle name="Vejica 2 2 4 2 4 2 4" xfId="2633"/>
    <cellStyle name="Vejica 2 2 4 2 4 2 4 2" xfId="19575"/>
    <cellStyle name="Vejica 2 2 4 2 4 2 5" xfId="6859"/>
    <cellStyle name="Vejica 2 2 4 2 4 2 5 2" xfId="21017"/>
    <cellStyle name="Vejica 2 2 4 2 4 2 6" xfId="11085"/>
    <cellStyle name="Vejica 2 2 4 2 4 2 6 2" xfId="25243"/>
    <cellStyle name="Vejica 2 2 4 2 4 2 7" xfId="15343"/>
    <cellStyle name="Vejica 2 2 4 2 4 3" xfId="4745"/>
    <cellStyle name="Vejica 2 2 4 2 4 3 2" xfId="8971"/>
    <cellStyle name="Vejica 2 2 4 2 4 3 2 2" xfId="23129"/>
    <cellStyle name="Vejica 2 2 4 2 4 3 3" xfId="13197"/>
    <cellStyle name="Vejica 2 2 4 2 4 3 3 2" xfId="27355"/>
    <cellStyle name="Vejica 2 2 4 2 4 3 4" xfId="17455"/>
    <cellStyle name="Vejica 2 2 4 2 4 4" xfId="3337"/>
    <cellStyle name="Vejica 2 2 4 2 4 4 2" xfId="7563"/>
    <cellStyle name="Vejica 2 2 4 2 4 4 2 2" xfId="21721"/>
    <cellStyle name="Vejica 2 2 4 2 4 4 3" xfId="11789"/>
    <cellStyle name="Vejica 2 2 4 2 4 4 3 2" xfId="25947"/>
    <cellStyle name="Vejica 2 2 4 2 4 4 4" xfId="16047"/>
    <cellStyle name="Vejica 2 2 4 2 4 5" xfId="1929"/>
    <cellStyle name="Vejica 2 2 4 2 4 5 2" xfId="18871"/>
    <cellStyle name="Vejica 2 2 4 2 4 6" xfId="6155"/>
    <cellStyle name="Vejica 2 2 4 2 4 6 2" xfId="20313"/>
    <cellStyle name="Vejica 2 2 4 2 4 7" xfId="10381"/>
    <cellStyle name="Vejica 2 2 4 2 4 7 2" xfId="24539"/>
    <cellStyle name="Vejica 2 2 4 2 4 8" xfId="14639"/>
    <cellStyle name="Vejica 2 2 4 2 5" xfId="836"/>
    <cellStyle name="Vejica 2 2 4 2 5 2" xfId="5097"/>
    <cellStyle name="Vejica 2 2 4 2 5 2 2" xfId="9323"/>
    <cellStyle name="Vejica 2 2 4 2 5 2 2 2" xfId="23481"/>
    <cellStyle name="Vejica 2 2 4 2 5 2 3" xfId="13549"/>
    <cellStyle name="Vejica 2 2 4 2 5 2 3 2" xfId="27707"/>
    <cellStyle name="Vejica 2 2 4 2 5 2 4" xfId="17807"/>
    <cellStyle name="Vejica 2 2 4 2 5 3" xfId="3689"/>
    <cellStyle name="Vejica 2 2 4 2 5 3 2" xfId="7915"/>
    <cellStyle name="Vejica 2 2 4 2 5 3 2 2" xfId="22073"/>
    <cellStyle name="Vejica 2 2 4 2 5 3 3" xfId="12141"/>
    <cellStyle name="Vejica 2 2 4 2 5 3 3 2" xfId="26299"/>
    <cellStyle name="Vejica 2 2 4 2 5 3 4" xfId="16399"/>
    <cellStyle name="Vejica 2 2 4 2 5 4" xfId="2281"/>
    <cellStyle name="Vejica 2 2 4 2 5 4 2" xfId="19223"/>
    <cellStyle name="Vejica 2 2 4 2 5 5" xfId="6507"/>
    <cellStyle name="Vejica 2 2 4 2 5 5 2" xfId="20665"/>
    <cellStyle name="Vejica 2 2 4 2 5 6" xfId="10733"/>
    <cellStyle name="Vejica 2 2 4 2 5 6 2" xfId="24891"/>
    <cellStyle name="Vejica 2 2 4 2 5 7" xfId="14991"/>
    <cellStyle name="Vejica 2 2 4 2 6" xfId="4361"/>
    <cellStyle name="Vejica 2 2 4 2 6 2" xfId="8587"/>
    <cellStyle name="Vejica 2 2 4 2 6 2 2" xfId="22745"/>
    <cellStyle name="Vejica 2 2 4 2 6 3" xfId="12813"/>
    <cellStyle name="Vejica 2 2 4 2 6 3 2" xfId="26971"/>
    <cellStyle name="Vejica 2 2 4 2 6 4" xfId="17071"/>
    <cellStyle name="Vejica 2 2 4 2 7" xfId="2953"/>
    <cellStyle name="Vejica 2 2 4 2 7 2" xfId="7179"/>
    <cellStyle name="Vejica 2 2 4 2 7 2 2" xfId="21337"/>
    <cellStyle name="Vejica 2 2 4 2 7 3" xfId="11405"/>
    <cellStyle name="Vejica 2 2 4 2 7 3 2" xfId="25563"/>
    <cellStyle name="Vejica 2 2 4 2 7 4" xfId="15663"/>
    <cellStyle name="Vejica 2 2 4 2 8" xfId="1513"/>
    <cellStyle name="Vejica 2 2 4 2 8 2" xfId="18455"/>
    <cellStyle name="Vejica 2 2 4 2 9" xfId="5739"/>
    <cellStyle name="Vejica 2 2 4 2 9 2" xfId="19897"/>
    <cellStyle name="Vejica 2 2 4 3" xfId="131"/>
    <cellStyle name="Vejica 2 2 4 3 10" xfId="14287"/>
    <cellStyle name="Vejica 2 2 4 3 2" xfId="291"/>
    <cellStyle name="Vejica 2 2 4 3 2 2" xfId="644"/>
    <cellStyle name="Vejica 2 2 4 3 2 2 2" xfId="1348"/>
    <cellStyle name="Vejica 2 2 4 3 2 2 2 2" xfId="5609"/>
    <cellStyle name="Vejica 2 2 4 3 2 2 2 2 2" xfId="9835"/>
    <cellStyle name="Vejica 2 2 4 3 2 2 2 2 2 2" xfId="23993"/>
    <cellStyle name="Vejica 2 2 4 3 2 2 2 2 3" xfId="14061"/>
    <cellStyle name="Vejica 2 2 4 3 2 2 2 2 3 2" xfId="28219"/>
    <cellStyle name="Vejica 2 2 4 3 2 2 2 2 4" xfId="18319"/>
    <cellStyle name="Vejica 2 2 4 3 2 2 2 3" xfId="4201"/>
    <cellStyle name="Vejica 2 2 4 3 2 2 2 3 2" xfId="8427"/>
    <cellStyle name="Vejica 2 2 4 3 2 2 2 3 2 2" xfId="22585"/>
    <cellStyle name="Vejica 2 2 4 3 2 2 2 3 3" xfId="12653"/>
    <cellStyle name="Vejica 2 2 4 3 2 2 2 3 3 2" xfId="26811"/>
    <cellStyle name="Vejica 2 2 4 3 2 2 2 3 4" xfId="16911"/>
    <cellStyle name="Vejica 2 2 4 3 2 2 2 4" xfId="2793"/>
    <cellStyle name="Vejica 2 2 4 3 2 2 2 4 2" xfId="19735"/>
    <cellStyle name="Vejica 2 2 4 3 2 2 2 5" xfId="7019"/>
    <cellStyle name="Vejica 2 2 4 3 2 2 2 5 2" xfId="21177"/>
    <cellStyle name="Vejica 2 2 4 3 2 2 2 6" xfId="11245"/>
    <cellStyle name="Vejica 2 2 4 3 2 2 2 6 2" xfId="25403"/>
    <cellStyle name="Vejica 2 2 4 3 2 2 2 7" xfId="15503"/>
    <cellStyle name="Vejica 2 2 4 3 2 2 3" xfId="4905"/>
    <cellStyle name="Vejica 2 2 4 3 2 2 3 2" xfId="9131"/>
    <cellStyle name="Vejica 2 2 4 3 2 2 3 2 2" xfId="23289"/>
    <cellStyle name="Vejica 2 2 4 3 2 2 3 3" xfId="13357"/>
    <cellStyle name="Vejica 2 2 4 3 2 2 3 3 2" xfId="27515"/>
    <cellStyle name="Vejica 2 2 4 3 2 2 3 4" xfId="17615"/>
    <cellStyle name="Vejica 2 2 4 3 2 2 4" xfId="3497"/>
    <cellStyle name="Vejica 2 2 4 3 2 2 4 2" xfId="7723"/>
    <cellStyle name="Vejica 2 2 4 3 2 2 4 2 2" xfId="21881"/>
    <cellStyle name="Vejica 2 2 4 3 2 2 4 3" xfId="11949"/>
    <cellStyle name="Vejica 2 2 4 3 2 2 4 3 2" xfId="26107"/>
    <cellStyle name="Vejica 2 2 4 3 2 2 4 4" xfId="16207"/>
    <cellStyle name="Vejica 2 2 4 3 2 2 5" xfId="2089"/>
    <cellStyle name="Vejica 2 2 4 3 2 2 5 2" xfId="19031"/>
    <cellStyle name="Vejica 2 2 4 3 2 2 6" xfId="6315"/>
    <cellStyle name="Vejica 2 2 4 3 2 2 6 2" xfId="20473"/>
    <cellStyle name="Vejica 2 2 4 3 2 2 7" xfId="10541"/>
    <cellStyle name="Vejica 2 2 4 3 2 2 7 2" xfId="24699"/>
    <cellStyle name="Vejica 2 2 4 3 2 2 8" xfId="14799"/>
    <cellStyle name="Vejica 2 2 4 3 2 3" xfId="996"/>
    <cellStyle name="Vejica 2 2 4 3 2 3 2" xfId="5257"/>
    <cellStyle name="Vejica 2 2 4 3 2 3 2 2" xfId="9483"/>
    <cellStyle name="Vejica 2 2 4 3 2 3 2 2 2" xfId="23641"/>
    <cellStyle name="Vejica 2 2 4 3 2 3 2 3" xfId="13709"/>
    <cellStyle name="Vejica 2 2 4 3 2 3 2 3 2" xfId="27867"/>
    <cellStyle name="Vejica 2 2 4 3 2 3 2 4" xfId="17967"/>
    <cellStyle name="Vejica 2 2 4 3 2 3 3" xfId="3849"/>
    <cellStyle name="Vejica 2 2 4 3 2 3 3 2" xfId="8075"/>
    <cellStyle name="Vejica 2 2 4 3 2 3 3 2 2" xfId="22233"/>
    <cellStyle name="Vejica 2 2 4 3 2 3 3 3" xfId="12301"/>
    <cellStyle name="Vejica 2 2 4 3 2 3 3 3 2" xfId="26459"/>
    <cellStyle name="Vejica 2 2 4 3 2 3 3 4" xfId="16559"/>
    <cellStyle name="Vejica 2 2 4 3 2 3 4" xfId="2441"/>
    <cellStyle name="Vejica 2 2 4 3 2 3 4 2" xfId="19383"/>
    <cellStyle name="Vejica 2 2 4 3 2 3 5" xfId="6667"/>
    <cellStyle name="Vejica 2 2 4 3 2 3 5 2" xfId="20825"/>
    <cellStyle name="Vejica 2 2 4 3 2 3 6" xfId="10893"/>
    <cellStyle name="Vejica 2 2 4 3 2 3 6 2" xfId="25051"/>
    <cellStyle name="Vejica 2 2 4 3 2 3 7" xfId="15151"/>
    <cellStyle name="Vejica 2 2 4 3 2 4" xfId="4553"/>
    <cellStyle name="Vejica 2 2 4 3 2 4 2" xfId="8779"/>
    <cellStyle name="Vejica 2 2 4 3 2 4 2 2" xfId="22937"/>
    <cellStyle name="Vejica 2 2 4 3 2 4 3" xfId="13005"/>
    <cellStyle name="Vejica 2 2 4 3 2 4 3 2" xfId="27163"/>
    <cellStyle name="Vejica 2 2 4 3 2 4 4" xfId="17263"/>
    <cellStyle name="Vejica 2 2 4 3 2 5" xfId="3145"/>
    <cellStyle name="Vejica 2 2 4 3 2 5 2" xfId="7371"/>
    <cellStyle name="Vejica 2 2 4 3 2 5 2 2" xfId="21529"/>
    <cellStyle name="Vejica 2 2 4 3 2 5 3" xfId="11597"/>
    <cellStyle name="Vejica 2 2 4 3 2 5 3 2" xfId="25755"/>
    <cellStyle name="Vejica 2 2 4 3 2 5 4" xfId="15855"/>
    <cellStyle name="Vejica 2 2 4 3 2 6" xfId="1737"/>
    <cellStyle name="Vejica 2 2 4 3 2 6 2" xfId="18679"/>
    <cellStyle name="Vejica 2 2 4 3 2 7" xfId="5963"/>
    <cellStyle name="Vejica 2 2 4 3 2 7 2" xfId="20121"/>
    <cellStyle name="Vejica 2 2 4 3 2 8" xfId="10189"/>
    <cellStyle name="Vejica 2 2 4 3 2 8 2" xfId="24347"/>
    <cellStyle name="Vejica 2 2 4 3 2 9" xfId="14447"/>
    <cellStyle name="Vejica 2 2 4 3 3" xfId="516"/>
    <cellStyle name="Vejica 2 2 4 3 3 2" xfId="1220"/>
    <cellStyle name="Vejica 2 2 4 3 3 2 2" xfId="5481"/>
    <cellStyle name="Vejica 2 2 4 3 3 2 2 2" xfId="9707"/>
    <cellStyle name="Vejica 2 2 4 3 3 2 2 2 2" xfId="23865"/>
    <cellStyle name="Vejica 2 2 4 3 3 2 2 3" xfId="13933"/>
    <cellStyle name="Vejica 2 2 4 3 3 2 2 3 2" xfId="28091"/>
    <cellStyle name="Vejica 2 2 4 3 3 2 2 4" xfId="18191"/>
    <cellStyle name="Vejica 2 2 4 3 3 2 3" xfId="4073"/>
    <cellStyle name="Vejica 2 2 4 3 3 2 3 2" xfId="8299"/>
    <cellStyle name="Vejica 2 2 4 3 3 2 3 2 2" xfId="22457"/>
    <cellStyle name="Vejica 2 2 4 3 3 2 3 3" xfId="12525"/>
    <cellStyle name="Vejica 2 2 4 3 3 2 3 3 2" xfId="26683"/>
    <cellStyle name="Vejica 2 2 4 3 3 2 3 4" xfId="16783"/>
    <cellStyle name="Vejica 2 2 4 3 3 2 4" xfId="2665"/>
    <cellStyle name="Vejica 2 2 4 3 3 2 4 2" xfId="19607"/>
    <cellStyle name="Vejica 2 2 4 3 3 2 5" xfId="6891"/>
    <cellStyle name="Vejica 2 2 4 3 3 2 5 2" xfId="21049"/>
    <cellStyle name="Vejica 2 2 4 3 3 2 6" xfId="11117"/>
    <cellStyle name="Vejica 2 2 4 3 3 2 6 2" xfId="25275"/>
    <cellStyle name="Vejica 2 2 4 3 3 2 7" xfId="15375"/>
    <cellStyle name="Vejica 2 2 4 3 3 3" xfId="4777"/>
    <cellStyle name="Vejica 2 2 4 3 3 3 2" xfId="9003"/>
    <cellStyle name="Vejica 2 2 4 3 3 3 2 2" xfId="23161"/>
    <cellStyle name="Vejica 2 2 4 3 3 3 3" xfId="13229"/>
    <cellStyle name="Vejica 2 2 4 3 3 3 3 2" xfId="27387"/>
    <cellStyle name="Vejica 2 2 4 3 3 3 4" xfId="17487"/>
    <cellStyle name="Vejica 2 2 4 3 3 4" xfId="3369"/>
    <cellStyle name="Vejica 2 2 4 3 3 4 2" xfId="7595"/>
    <cellStyle name="Vejica 2 2 4 3 3 4 2 2" xfId="21753"/>
    <cellStyle name="Vejica 2 2 4 3 3 4 3" xfId="11821"/>
    <cellStyle name="Vejica 2 2 4 3 3 4 3 2" xfId="25979"/>
    <cellStyle name="Vejica 2 2 4 3 3 4 4" xfId="16079"/>
    <cellStyle name="Vejica 2 2 4 3 3 5" xfId="1961"/>
    <cellStyle name="Vejica 2 2 4 3 3 5 2" xfId="18903"/>
    <cellStyle name="Vejica 2 2 4 3 3 6" xfId="6187"/>
    <cellStyle name="Vejica 2 2 4 3 3 6 2" xfId="20345"/>
    <cellStyle name="Vejica 2 2 4 3 3 7" xfId="10413"/>
    <cellStyle name="Vejica 2 2 4 3 3 7 2" xfId="24571"/>
    <cellStyle name="Vejica 2 2 4 3 3 8" xfId="14671"/>
    <cellStyle name="Vejica 2 2 4 3 4" xfId="868"/>
    <cellStyle name="Vejica 2 2 4 3 4 2" xfId="5129"/>
    <cellStyle name="Vejica 2 2 4 3 4 2 2" xfId="9355"/>
    <cellStyle name="Vejica 2 2 4 3 4 2 2 2" xfId="23513"/>
    <cellStyle name="Vejica 2 2 4 3 4 2 3" xfId="13581"/>
    <cellStyle name="Vejica 2 2 4 3 4 2 3 2" xfId="27739"/>
    <cellStyle name="Vejica 2 2 4 3 4 2 4" xfId="17839"/>
    <cellStyle name="Vejica 2 2 4 3 4 3" xfId="3721"/>
    <cellStyle name="Vejica 2 2 4 3 4 3 2" xfId="7947"/>
    <cellStyle name="Vejica 2 2 4 3 4 3 2 2" xfId="22105"/>
    <cellStyle name="Vejica 2 2 4 3 4 3 3" xfId="12173"/>
    <cellStyle name="Vejica 2 2 4 3 4 3 3 2" xfId="26331"/>
    <cellStyle name="Vejica 2 2 4 3 4 3 4" xfId="16431"/>
    <cellStyle name="Vejica 2 2 4 3 4 4" xfId="2313"/>
    <cellStyle name="Vejica 2 2 4 3 4 4 2" xfId="19255"/>
    <cellStyle name="Vejica 2 2 4 3 4 5" xfId="6539"/>
    <cellStyle name="Vejica 2 2 4 3 4 5 2" xfId="20697"/>
    <cellStyle name="Vejica 2 2 4 3 4 6" xfId="10765"/>
    <cellStyle name="Vejica 2 2 4 3 4 6 2" xfId="24923"/>
    <cellStyle name="Vejica 2 2 4 3 4 7" xfId="15023"/>
    <cellStyle name="Vejica 2 2 4 3 5" xfId="4393"/>
    <cellStyle name="Vejica 2 2 4 3 5 2" xfId="8619"/>
    <cellStyle name="Vejica 2 2 4 3 5 2 2" xfId="22777"/>
    <cellStyle name="Vejica 2 2 4 3 5 3" xfId="12845"/>
    <cellStyle name="Vejica 2 2 4 3 5 3 2" xfId="27003"/>
    <cellStyle name="Vejica 2 2 4 3 5 4" xfId="17103"/>
    <cellStyle name="Vejica 2 2 4 3 6" xfId="2985"/>
    <cellStyle name="Vejica 2 2 4 3 6 2" xfId="7211"/>
    <cellStyle name="Vejica 2 2 4 3 6 2 2" xfId="21369"/>
    <cellStyle name="Vejica 2 2 4 3 6 3" xfId="11437"/>
    <cellStyle name="Vejica 2 2 4 3 6 3 2" xfId="25595"/>
    <cellStyle name="Vejica 2 2 4 3 6 4" xfId="15695"/>
    <cellStyle name="Vejica 2 2 4 3 7" xfId="1577"/>
    <cellStyle name="Vejica 2 2 4 3 7 2" xfId="18519"/>
    <cellStyle name="Vejica 2 2 4 3 8" xfId="5803"/>
    <cellStyle name="Vejica 2 2 4 3 8 2" xfId="19961"/>
    <cellStyle name="Vejica 2 2 4 3 9" xfId="10029"/>
    <cellStyle name="Vejica 2 2 4 3 9 2" xfId="24187"/>
    <cellStyle name="Vejica 2 2 4 4" xfId="61"/>
    <cellStyle name="Vejica 2 2 4 4 10" xfId="14255"/>
    <cellStyle name="Vejica 2 2 4 4 2" xfId="227"/>
    <cellStyle name="Vejica 2 2 4 4 2 2" xfId="580"/>
    <cellStyle name="Vejica 2 2 4 4 2 2 2" xfId="1284"/>
    <cellStyle name="Vejica 2 2 4 4 2 2 2 2" xfId="5545"/>
    <cellStyle name="Vejica 2 2 4 4 2 2 2 2 2" xfId="9771"/>
    <cellStyle name="Vejica 2 2 4 4 2 2 2 2 2 2" xfId="23929"/>
    <cellStyle name="Vejica 2 2 4 4 2 2 2 2 3" xfId="13997"/>
    <cellStyle name="Vejica 2 2 4 4 2 2 2 2 3 2" xfId="28155"/>
    <cellStyle name="Vejica 2 2 4 4 2 2 2 2 4" xfId="18255"/>
    <cellStyle name="Vejica 2 2 4 4 2 2 2 3" xfId="4137"/>
    <cellStyle name="Vejica 2 2 4 4 2 2 2 3 2" xfId="8363"/>
    <cellStyle name="Vejica 2 2 4 4 2 2 2 3 2 2" xfId="22521"/>
    <cellStyle name="Vejica 2 2 4 4 2 2 2 3 3" xfId="12589"/>
    <cellStyle name="Vejica 2 2 4 4 2 2 2 3 3 2" xfId="26747"/>
    <cellStyle name="Vejica 2 2 4 4 2 2 2 3 4" xfId="16847"/>
    <cellStyle name="Vejica 2 2 4 4 2 2 2 4" xfId="2729"/>
    <cellStyle name="Vejica 2 2 4 4 2 2 2 4 2" xfId="19671"/>
    <cellStyle name="Vejica 2 2 4 4 2 2 2 5" xfId="6955"/>
    <cellStyle name="Vejica 2 2 4 4 2 2 2 5 2" xfId="21113"/>
    <cellStyle name="Vejica 2 2 4 4 2 2 2 6" xfId="11181"/>
    <cellStyle name="Vejica 2 2 4 4 2 2 2 6 2" xfId="25339"/>
    <cellStyle name="Vejica 2 2 4 4 2 2 2 7" xfId="15439"/>
    <cellStyle name="Vejica 2 2 4 4 2 2 3" xfId="4841"/>
    <cellStyle name="Vejica 2 2 4 4 2 2 3 2" xfId="9067"/>
    <cellStyle name="Vejica 2 2 4 4 2 2 3 2 2" xfId="23225"/>
    <cellStyle name="Vejica 2 2 4 4 2 2 3 3" xfId="13293"/>
    <cellStyle name="Vejica 2 2 4 4 2 2 3 3 2" xfId="27451"/>
    <cellStyle name="Vejica 2 2 4 4 2 2 3 4" xfId="17551"/>
    <cellStyle name="Vejica 2 2 4 4 2 2 4" xfId="3433"/>
    <cellStyle name="Vejica 2 2 4 4 2 2 4 2" xfId="7659"/>
    <cellStyle name="Vejica 2 2 4 4 2 2 4 2 2" xfId="21817"/>
    <cellStyle name="Vejica 2 2 4 4 2 2 4 3" xfId="11885"/>
    <cellStyle name="Vejica 2 2 4 4 2 2 4 3 2" xfId="26043"/>
    <cellStyle name="Vejica 2 2 4 4 2 2 4 4" xfId="16143"/>
    <cellStyle name="Vejica 2 2 4 4 2 2 5" xfId="2025"/>
    <cellStyle name="Vejica 2 2 4 4 2 2 5 2" xfId="18967"/>
    <cellStyle name="Vejica 2 2 4 4 2 2 6" xfId="6251"/>
    <cellStyle name="Vejica 2 2 4 4 2 2 6 2" xfId="20409"/>
    <cellStyle name="Vejica 2 2 4 4 2 2 7" xfId="10477"/>
    <cellStyle name="Vejica 2 2 4 4 2 2 7 2" xfId="24635"/>
    <cellStyle name="Vejica 2 2 4 4 2 2 8" xfId="14735"/>
    <cellStyle name="Vejica 2 2 4 4 2 3" xfId="932"/>
    <cellStyle name="Vejica 2 2 4 4 2 3 2" xfId="5193"/>
    <cellStyle name="Vejica 2 2 4 4 2 3 2 2" xfId="9419"/>
    <cellStyle name="Vejica 2 2 4 4 2 3 2 2 2" xfId="23577"/>
    <cellStyle name="Vejica 2 2 4 4 2 3 2 3" xfId="13645"/>
    <cellStyle name="Vejica 2 2 4 4 2 3 2 3 2" xfId="27803"/>
    <cellStyle name="Vejica 2 2 4 4 2 3 2 4" xfId="17903"/>
    <cellStyle name="Vejica 2 2 4 4 2 3 3" xfId="3785"/>
    <cellStyle name="Vejica 2 2 4 4 2 3 3 2" xfId="8011"/>
    <cellStyle name="Vejica 2 2 4 4 2 3 3 2 2" xfId="22169"/>
    <cellStyle name="Vejica 2 2 4 4 2 3 3 3" xfId="12237"/>
    <cellStyle name="Vejica 2 2 4 4 2 3 3 3 2" xfId="26395"/>
    <cellStyle name="Vejica 2 2 4 4 2 3 3 4" xfId="16495"/>
    <cellStyle name="Vejica 2 2 4 4 2 3 4" xfId="2377"/>
    <cellStyle name="Vejica 2 2 4 4 2 3 4 2" xfId="19319"/>
    <cellStyle name="Vejica 2 2 4 4 2 3 5" xfId="6603"/>
    <cellStyle name="Vejica 2 2 4 4 2 3 5 2" xfId="20761"/>
    <cellStyle name="Vejica 2 2 4 4 2 3 6" xfId="10829"/>
    <cellStyle name="Vejica 2 2 4 4 2 3 6 2" xfId="24987"/>
    <cellStyle name="Vejica 2 2 4 4 2 3 7" xfId="15087"/>
    <cellStyle name="Vejica 2 2 4 4 2 4" xfId="4489"/>
    <cellStyle name="Vejica 2 2 4 4 2 4 2" xfId="8715"/>
    <cellStyle name="Vejica 2 2 4 4 2 4 2 2" xfId="22873"/>
    <cellStyle name="Vejica 2 2 4 4 2 4 3" xfId="12941"/>
    <cellStyle name="Vejica 2 2 4 4 2 4 3 2" xfId="27099"/>
    <cellStyle name="Vejica 2 2 4 4 2 4 4" xfId="17199"/>
    <cellStyle name="Vejica 2 2 4 4 2 5" xfId="3081"/>
    <cellStyle name="Vejica 2 2 4 4 2 5 2" xfId="7307"/>
    <cellStyle name="Vejica 2 2 4 4 2 5 2 2" xfId="21465"/>
    <cellStyle name="Vejica 2 2 4 4 2 5 3" xfId="11533"/>
    <cellStyle name="Vejica 2 2 4 4 2 5 3 2" xfId="25691"/>
    <cellStyle name="Vejica 2 2 4 4 2 5 4" xfId="15791"/>
    <cellStyle name="Vejica 2 2 4 4 2 6" xfId="1673"/>
    <cellStyle name="Vejica 2 2 4 4 2 6 2" xfId="18615"/>
    <cellStyle name="Vejica 2 2 4 4 2 7" xfId="5899"/>
    <cellStyle name="Vejica 2 2 4 4 2 7 2" xfId="20057"/>
    <cellStyle name="Vejica 2 2 4 4 2 8" xfId="10125"/>
    <cellStyle name="Vejica 2 2 4 4 2 8 2" xfId="24283"/>
    <cellStyle name="Vejica 2 2 4 4 2 9" xfId="14383"/>
    <cellStyle name="Vejica 2 2 4 4 3" xfId="452"/>
    <cellStyle name="Vejica 2 2 4 4 3 2" xfId="1156"/>
    <cellStyle name="Vejica 2 2 4 4 3 2 2" xfId="5417"/>
    <cellStyle name="Vejica 2 2 4 4 3 2 2 2" xfId="9643"/>
    <cellStyle name="Vejica 2 2 4 4 3 2 2 2 2" xfId="23801"/>
    <cellStyle name="Vejica 2 2 4 4 3 2 2 3" xfId="13869"/>
    <cellStyle name="Vejica 2 2 4 4 3 2 2 3 2" xfId="28027"/>
    <cellStyle name="Vejica 2 2 4 4 3 2 2 4" xfId="18127"/>
    <cellStyle name="Vejica 2 2 4 4 3 2 3" xfId="4009"/>
    <cellStyle name="Vejica 2 2 4 4 3 2 3 2" xfId="8235"/>
    <cellStyle name="Vejica 2 2 4 4 3 2 3 2 2" xfId="22393"/>
    <cellStyle name="Vejica 2 2 4 4 3 2 3 3" xfId="12461"/>
    <cellStyle name="Vejica 2 2 4 4 3 2 3 3 2" xfId="26619"/>
    <cellStyle name="Vejica 2 2 4 4 3 2 3 4" xfId="16719"/>
    <cellStyle name="Vejica 2 2 4 4 3 2 4" xfId="2601"/>
    <cellStyle name="Vejica 2 2 4 4 3 2 4 2" xfId="19543"/>
    <cellStyle name="Vejica 2 2 4 4 3 2 5" xfId="6827"/>
    <cellStyle name="Vejica 2 2 4 4 3 2 5 2" xfId="20985"/>
    <cellStyle name="Vejica 2 2 4 4 3 2 6" xfId="11053"/>
    <cellStyle name="Vejica 2 2 4 4 3 2 6 2" xfId="25211"/>
    <cellStyle name="Vejica 2 2 4 4 3 2 7" xfId="15311"/>
    <cellStyle name="Vejica 2 2 4 4 3 3" xfId="4713"/>
    <cellStyle name="Vejica 2 2 4 4 3 3 2" xfId="8939"/>
    <cellStyle name="Vejica 2 2 4 4 3 3 2 2" xfId="23097"/>
    <cellStyle name="Vejica 2 2 4 4 3 3 3" xfId="13165"/>
    <cellStyle name="Vejica 2 2 4 4 3 3 3 2" xfId="27323"/>
    <cellStyle name="Vejica 2 2 4 4 3 3 4" xfId="17423"/>
    <cellStyle name="Vejica 2 2 4 4 3 4" xfId="3305"/>
    <cellStyle name="Vejica 2 2 4 4 3 4 2" xfId="7531"/>
    <cellStyle name="Vejica 2 2 4 4 3 4 2 2" xfId="21689"/>
    <cellStyle name="Vejica 2 2 4 4 3 4 3" xfId="11757"/>
    <cellStyle name="Vejica 2 2 4 4 3 4 3 2" xfId="25915"/>
    <cellStyle name="Vejica 2 2 4 4 3 4 4" xfId="16015"/>
    <cellStyle name="Vejica 2 2 4 4 3 5" xfId="1897"/>
    <cellStyle name="Vejica 2 2 4 4 3 5 2" xfId="18839"/>
    <cellStyle name="Vejica 2 2 4 4 3 6" xfId="6123"/>
    <cellStyle name="Vejica 2 2 4 4 3 6 2" xfId="20281"/>
    <cellStyle name="Vejica 2 2 4 4 3 7" xfId="10349"/>
    <cellStyle name="Vejica 2 2 4 4 3 7 2" xfId="24507"/>
    <cellStyle name="Vejica 2 2 4 4 3 8" xfId="14607"/>
    <cellStyle name="Vejica 2 2 4 4 4" xfId="804"/>
    <cellStyle name="Vejica 2 2 4 4 4 2" xfId="5065"/>
    <cellStyle name="Vejica 2 2 4 4 4 2 2" xfId="9291"/>
    <cellStyle name="Vejica 2 2 4 4 4 2 2 2" xfId="23449"/>
    <cellStyle name="Vejica 2 2 4 4 4 2 3" xfId="13517"/>
    <cellStyle name="Vejica 2 2 4 4 4 2 3 2" xfId="27675"/>
    <cellStyle name="Vejica 2 2 4 4 4 2 4" xfId="17775"/>
    <cellStyle name="Vejica 2 2 4 4 4 3" xfId="3657"/>
    <cellStyle name="Vejica 2 2 4 4 4 3 2" xfId="7883"/>
    <cellStyle name="Vejica 2 2 4 4 4 3 2 2" xfId="22041"/>
    <cellStyle name="Vejica 2 2 4 4 4 3 3" xfId="12109"/>
    <cellStyle name="Vejica 2 2 4 4 4 3 3 2" xfId="26267"/>
    <cellStyle name="Vejica 2 2 4 4 4 3 4" xfId="16367"/>
    <cellStyle name="Vejica 2 2 4 4 4 4" xfId="2249"/>
    <cellStyle name="Vejica 2 2 4 4 4 4 2" xfId="19191"/>
    <cellStyle name="Vejica 2 2 4 4 4 5" xfId="6475"/>
    <cellStyle name="Vejica 2 2 4 4 4 5 2" xfId="20633"/>
    <cellStyle name="Vejica 2 2 4 4 4 6" xfId="10701"/>
    <cellStyle name="Vejica 2 2 4 4 4 6 2" xfId="24859"/>
    <cellStyle name="Vejica 2 2 4 4 4 7" xfId="14959"/>
    <cellStyle name="Vejica 2 2 4 4 5" xfId="4329"/>
    <cellStyle name="Vejica 2 2 4 4 5 2" xfId="8555"/>
    <cellStyle name="Vejica 2 2 4 4 5 2 2" xfId="22713"/>
    <cellStyle name="Vejica 2 2 4 4 5 3" xfId="12781"/>
    <cellStyle name="Vejica 2 2 4 4 5 3 2" xfId="26939"/>
    <cellStyle name="Vejica 2 2 4 4 5 4" xfId="17039"/>
    <cellStyle name="Vejica 2 2 4 4 6" xfId="2921"/>
    <cellStyle name="Vejica 2 2 4 4 6 2" xfId="7147"/>
    <cellStyle name="Vejica 2 2 4 4 6 2 2" xfId="21305"/>
    <cellStyle name="Vejica 2 2 4 4 6 3" xfId="11373"/>
    <cellStyle name="Vejica 2 2 4 4 6 3 2" xfId="25531"/>
    <cellStyle name="Vejica 2 2 4 4 6 4" xfId="15631"/>
    <cellStyle name="Vejica 2 2 4 4 7" xfId="1545"/>
    <cellStyle name="Vejica 2 2 4 4 7 2" xfId="18487"/>
    <cellStyle name="Vejica 2 2 4 4 8" xfId="5771"/>
    <cellStyle name="Vejica 2 2 4 4 8 2" xfId="19929"/>
    <cellStyle name="Vejica 2 2 4 4 9" xfId="9997"/>
    <cellStyle name="Vejica 2 2 4 4 9 2" xfId="24155"/>
    <cellStyle name="Vejica 2 2 4 5" xfId="161"/>
    <cellStyle name="Vejica 2 2 4 5 2" xfId="546"/>
    <cellStyle name="Vejica 2 2 4 5 2 2" xfId="1250"/>
    <cellStyle name="Vejica 2 2 4 5 2 2 2" xfId="5511"/>
    <cellStyle name="Vejica 2 2 4 5 2 2 2 2" xfId="9737"/>
    <cellStyle name="Vejica 2 2 4 5 2 2 2 2 2" xfId="23895"/>
    <cellStyle name="Vejica 2 2 4 5 2 2 2 3" xfId="13963"/>
    <cellStyle name="Vejica 2 2 4 5 2 2 2 3 2" xfId="28121"/>
    <cellStyle name="Vejica 2 2 4 5 2 2 2 4" xfId="18221"/>
    <cellStyle name="Vejica 2 2 4 5 2 2 3" xfId="4103"/>
    <cellStyle name="Vejica 2 2 4 5 2 2 3 2" xfId="8329"/>
    <cellStyle name="Vejica 2 2 4 5 2 2 3 2 2" xfId="22487"/>
    <cellStyle name="Vejica 2 2 4 5 2 2 3 3" xfId="12555"/>
    <cellStyle name="Vejica 2 2 4 5 2 2 3 3 2" xfId="26713"/>
    <cellStyle name="Vejica 2 2 4 5 2 2 3 4" xfId="16813"/>
    <cellStyle name="Vejica 2 2 4 5 2 2 4" xfId="2695"/>
    <cellStyle name="Vejica 2 2 4 5 2 2 4 2" xfId="19637"/>
    <cellStyle name="Vejica 2 2 4 5 2 2 5" xfId="6921"/>
    <cellStyle name="Vejica 2 2 4 5 2 2 5 2" xfId="21079"/>
    <cellStyle name="Vejica 2 2 4 5 2 2 6" xfId="11147"/>
    <cellStyle name="Vejica 2 2 4 5 2 2 6 2" xfId="25305"/>
    <cellStyle name="Vejica 2 2 4 5 2 2 7" xfId="15405"/>
    <cellStyle name="Vejica 2 2 4 5 2 3" xfId="4807"/>
    <cellStyle name="Vejica 2 2 4 5 2 3 2" xfId="9033"/>
    <cellStyle name="Vejica 2 2 4 5 2 3 2 2" xfId="23191"/>
    <cellStyle name="Vejica 2 2 4 5 2 3 3" xfId="13259"/>
    <cellStyle name="Vejica 2 2 4 5 2 3 3 2" xfId="27417"/>
    <cellStyle name="Vejica 2 2 4 5 2 3 4" xfId="17517"/>
    <cellStyle name="Vejica 2 2 4 5 2 4" xfId="3399"/>
    <cellStyle name="Vejica 2 2 4 5 2 4 2" xfId="7625"/>
    <cellStyle name="Vejica 2 2 4 5 2 4 2 2" xfId="21783"/>
    <cellStyle name="Vejica 2 2 4 5 2 4 3" xfId="11851"/>
    <cellStyle name="Vejica 2 2 4 5 2 4 3 2" xfId="26009"/>
    <cellStyle name="Vejica 2 2 4 5 2 4 4" xfId="16109"/>
    <cellStyle name="Vejica 2 2 4 5 2 5" xfId="1991"/>
    <cellStyle name="Vejica 2 2 4 5 2 5 2" xfId="18933"/>
    <cellStyle name="Vejica 2 2 4 5 2 6" xfId="6217"/>
    <cellStyle name="Vejica 2 2 4 5 2 6 2" xfId="20375"/>
    <cellStyle name="Vejica 2 2 4 5 2 7" xfId="10443"/>
    <cellStyle name="Vejica 2 2 4 5 2 7 2" xfId="24601"/>
    <cellStyle name="Vejica 2 2 4 5 2 8" xfId="14701"/>
    <cellStyle name="Vejica 2 2 4 5 3" xfId="898"/>
    <cellStyle name="Vejica 2 2 4 5 3 2" xfId="5159"/>
    <cellStyle name="Vejica 2 2 4 5 3 2 2" xfId="9385"/>
    <cellStyle name="Vejica 2 2 4 5 3 2 2 2" xfId="23543"/>
    <cellStyle name="Vejica 2 2 4 5 3 2 3" xfId="13611"/>
    <cellStyle name="Vejica 2 2 4 5 3 2 3 2" xfId="27769"/>
    <cellStyle name="Vejica 2 2 4 5 3 2 4" xfId="17869"/>
    <cellStyle name="Vejica 2 2 4 5 3 3" xfId="3751"/>
    <cellStyle name="Vejica 2 2 4 5 3 3 2" xfId="7977"/>
    <cellStyle name="Vejica 2 2 4 5 3 3 2 2" xfId="22135"/>
    <cellStyle name="Vejica 2 2 4 5 3 3 3" xfId="12203"/>
    <cellStyle name="Vejica 2 2 4 5 3 3 3 2" xfId="26361"/>
    <cellStyle name="Vejica 2 2 4 5 3 3 4" xfId="16461"/>
    <cellStyle name="Vejica 2 2 4 5 3 4" xfId="2343"/>
    <cellStyle name="Vejica 2 2 4 5 3 4 2" xfId="19285"/>
    <cellStyle name="Vejica 2 2 4 5 3 5" xfId="6569"/>
    <cellStyle name="Vejica 2 2 4 5 3 5 2" xfId="20727"/>
    <cellStyle name="Vejica 2 2 4 5 3 6" xfId="10795"/>
    <cellStyle name="Vejica 2 2 4 5 3 6 2" xfId="24953"/>
    <cellStyle name="Vejica 2 2 4 5 3 7" xfId="15053"/>
    <cellStyle name="Vejica 2 2 4 5 4" xfId="4423"/>
    <cellStyle name="Vejica 2 2 4 5 4 2" xfId="8649"/>
    <cellStyle name="Vejica 2 2 4 5 4 2 2" xfId="22807"/>
    <cellStyle name="Vejica 2 2 4 5 4 3" xfId="12875"/>
    <cellStyle name="Vejica 2 2 4 5 4 3 2" xfId="27033"/>
    <cellStyle name="Vejica 2 2 4 5 4 4" xfId="17133"/>
    <cellStyle name="Vejica 2 2 4 5 5" xfId="3015"/>
    <cellStyle name="Vejica 2 2 4 5 5 2" xfId="7241"/>
    <cellStyle name="Vejica 2 2 4 5 5 2 2" xfId="21399"/>
    <cellStyle name="Vejica 2 2 4 5 5 3" xfId="11467"/>
    <cellStyle name="Vejica 2 2 4 5 5 3 2" xfId="25625"/>
    <cellStyle name="Vejica 2 2 4 5 5 4" xfId="15725"/>
    <cellStyle name="Vejica 2 2 4 5 6" xfId="1607"/>
    <cellStyle name="Vejica 2 2 4 5 6 2" xfId="18549"/>
    <cellStyle name="Vejica 2 2 4 5 7" xfId="5833"/>
    <cellStyle name="Vejica 2 2 4 5 7 2" xfId="19991"/>
    <cellStyle name="Vejica 2 2 4 5 8" xfId="10059"/>
    <cellStyle name="Vejica 2 2 4 5 8 2" xfId="24217"/>
    <cellStyle name="Vejica 2 2 4 5 9" xfId="14317"/>
    <cellStyle name="Vejica 2 2 4 6" xfId="193"/>
    <cellStyle name="Vejica 2 2 4 6 2" xfId="418"/>
    <cellStyle name="Vejica 2 2 4 6 2 2" xfId="1122"/>
    <cellStyle name="Vejica 2 2 4 6 2 2 2" xfId="5383"/>
    <cellStyle name="Vejica 2 2 4 6 2 2 2 2" xfId="9609"/>
    <cellStyle name="Vejica 2 2 4 6 2 2 2 2 2" xfId="23767"/>
    <cellStyle name="Vejica 2 2 4 6 2 2 2 3" xfId="13835"/>
    <cellStyle name="Vejica 2 2 4 6 2 2 2 3 2" xfId="27993"/>
    <cellStyle name="Vejica 2 2 4 6 2 2 2 4" xfId="18093"/>
    <cellStyle name="Vejica 2 2 4 6 2 2 3" xfId="3975"/>
    <cellStyle name="Vejica 2 2 4 6 2 2 3 2" xfId="8201"/>
    <cellStyle name="Vejica 2 2 4 6 2 2 3 2 2" xfId="22359"/>
    <cellStyle name="Vejica 2 2 4 6 2 2 3 3" xfId="12427"/>
    <cellStyle name="Vejica 2 2 4 6 2 2 3 3 2" xfId="26585"/>
    <cellStyle name="Vejica 2 2 4 6 2 2 3 4" xfId="16685"/>
    <cellStyle name="Vejica 2 2 4 6 2 2 4" xfId="2567"/>
    <cellStyle name="Vejica 2 2 4 6 2 2 4 2" xfId="19509"/>
    <cellStyle name="Vejica 2 2 4 6 2 2 5" xfId="6793"/>
    <cellStyle name="Vejica 2 2 4 6 2 2 5 2" xfId="20951"/>
    <cellStyle name="Vejica 2 2 4 6 2 2 6" xfId="11019"/>
    <cellStyle name="Vejica 2 2 4 6 2 2 6 2" xfId="25177"/>
    <cellStyle name="Vejica 2 2 4 6 2 2 7" xfId="15277"/>
    <cellStyle name="Vejica 2 2 4 6 2 3" xfId="4679"/>
    <cellStyle name="Vejica 2 2 4 6 2 3 2" xfId="8905"/>
    <cellStyle name="Vejica 2 2 4 6 2 3 2 2" xfId="23063"/>
    <cellStyle name="Vejica 2 2 4 6 2 3 3" xfId="13131"/>
    <cellStyle name="Vejica 2 2 4 6 2 3 3 2" xfId="27289"/>
    <cellStyle name="Vejica 2 2 4 6 2 3 4" xfId="17389"/>
    <cellStyle name="Vejica 2 2 4 6 2 4" xfId="3271"/>
    <cellStyle name="Vejica 2 2 4 6 2 4 2" xfId="7497"/>
    <cellStyle name="Vejica 2 2 4 6 2 4 2 2" xfId="21655"/>
    <cellStyle name="Vejica 2 2 4 6 2 4 3" xfId="11723"/>
    <cellStyle name="Vejica 2 2 4 6 2 4 3 2" xfId="25881"/>
    <cellStyle name="Vejica 2 2 4 6 2 4 4" xfId="15981"/>
    <cellStyle name="Vejica 2 2 4 6 2 5" xfId="1863"/>
    <cellStyle name="Vejica 2 2 4 6 2 5 2" xfId="18805"/>
    <cellStyle name="Vejica 2 2 4 6 2 6" xfId="6089"/>
    <cellStyle name="Vejica 2 2 4 6 2 6 2" xfId="20247"/>
    <cellStyle name="Vejica 2 2 4 6 2 7" xfId="10315"/>
    <cellStyle name="Vejica 2 2 4 6 2 7 2" xfId="24473"/>
    <cellStyle name="Vejica 2 2 4 6 2 8" xfId="14573"/>
    <cellStyle name="Vejica 2 2 4 6 3" xfId="770"/>
    <cellStyle name="Vejica 2 2 4 6 3 2" xfId="5031"/>
    <cellStyle name="Vejica 2 2 4 6 3 2 2" xfId="9257"/>
    <cellStyle name="Vejica 2 2 4 6 3 2 2 2" xfId="23415"/>
    <cellStyle name="Vejica 2 2 4 6 3 2 3" xfId="13483"/>
    <cellStyle name="Vejica 2 2 4 6 3 2 3 2" xfId="27641"/>
    <cellStyle name="Vejica 2 2 4 6 3 2 4" xfId="17741"/>
    <cellStyle name="Vejica 2 2 4 6 3 3" xfId="3623"/>
    <cellStyle name="Vejica 2 2 4 6 3 3 2" xfId="7849"/>
    <cellStyle name="Vejica 2 2 4 6 3 3 2 2" xfId="22007"/>
    <cellStyle name="Vejica 2 2 4 6 3 3 3" xfId="12075"/>
    <cellStyle name="Vejica 2 2 4 6 3 3 3 2" xfId="26233"/>
    <cellStyle name="Vejica 2 2 4 6 3 3 4" xfId="16333"/>
    <cellStyle name="Vejica 2 2 4 6 3 4" xfId="2215"/>
    <cellStyle name="Vejica 2 2 4 6 3 4 2" xfId="19157"/>
    <cellStyle name="Vejica 2 2 4 6 3 5" xfId="6441"/>
    <cellStyle name="Vejica 2 2 4 6 3 5 2" xfId="20599"/>
    <cellStyle name="Vejica 2 2 4 6 3 6" xfId="10667"/>
    <cellStyle name="Vejica 2 2 4 6 3 6 2" xfId="24825"/>
    <cellStyle name="Vejica 2 2 4 6 3 7" xfId="14925"/>
    <cellStyle name="Vejica 2 2 4 6 4" xfId="4455"/>
    <cellStyle name="Vejica 2 2 4 6 4 2" xfId="8681"/>
    <cellStyle name="Vejica 2 2 4 6 4 2 2" xfId="22839"/>
    <cellStyle name="Vejica 2 2 4 6 4 3" xfId="12907"/>
    <cellStyle name="Vejica 2 2 4 6 4 3 2" xfId="27065"/>
    <cellStyle name="Vejica 2 2 4 6 4 4" xfId="17165"/>
    <cellStyle name="Vejica 2 2 4 6 5" xfId="3047"/>
    <cellStyle name="Vejica 2 2 4 6 5 2" xfId="7273"/>
    <cellStyle name="Vejica 2 2 4 6 5 2 2" xfId="21431"/>
    <cellStyle name="Vejica 2 2 4 6 5 3" xfId="11499"/>
    <cellStyle name="Vejica 2 2 4 6 5 3 2" xfId="25657"/>
    <cellStyle name="Vejica 2 2 4 6 5 4" xfId="15757"/>
    <cellStyle name="Vejica 2 2 4 6 6" xfId="1639"/>
    <cellStyle name="Vejica 2 2 4 6 6 2" xfId="18581"/>
    <cellStyle name="Vejica 2 2 4 6 7" xfId="5865"/>
    <cellStyle name="Vejica 2 2 4 6 7 2" xfId="20023"/>
    <cellStyle name="Vejica 2 2 4 6 8" xfId="10091"/>
    <cellStyle name="Vejica 2 2 4 6 8 2" xfId="24249"/>
    <cellStyle name="Vejica 2 2 4 6 9" xfId="14349"/>
    <cellStyle name="Vejica 2 2 4 7" xfId="344"/>
    <cellStyle name="Vejica 2 2 4 7 2" xfId="696"/>
    <cellStyle name="Vejica 2 2 4 7 2 2" xfId="1400"/>
    <cellStyle name="Vejica 2 2 4 7 2 2 2" xfId="5661"/>
    <cellStyle name="Vejica 2 2 4 7 2 2 2 2" xfId="9887"/>
    <cellStyle name="Vejica 2 2 4 7 2 2 2 2 2" xfId="24045"/>
    <cellStyle name="Vejica 2 2 4 7 2 2 2 3" xfId="14113"/>
    <cellStyle name="Vejica 2 2 4 7 2 2 2 3 2" xfId="28271"/>
    <cellStyle name="Vejica 2 2 4 7 2 2 2 4" xfId="18371"/>
    <cellStyle name="Vejica 2 2 4 7 2 2 3" xfId="4253"/>
    <cellStyle name="Vejica 2 2 4 7 2 2 3 2" xfId="8479"/>
    <cellStyle name="Vejica 2 2 4 7 2 2 3 2 2" xfId="22637"/>
    <cellStyle name="Vejica 2 2 4 7 2 2 3 3" xfId="12705"/>
    <cellStyle name="Vejica 2 2 4 7 2 2 3 3 2" xfId="26863"/>
    <cellStyle name="Vejica 2 2 4 7 2 2 3 4" xfId="16963"/>
    <cellStyle name="Vejica 2 2 4 7 2 2 4" xfId="2845"/>
    <cellStyle name="Vejica 2 2 4 7 2 2 4 2" xfId="19787"/>
    <cellStyle name="Vejica 2 2 4 7 2 2 5" xfId="7071"/>
    <cellStyle name="Vejica 2 2 4 7 2 2 5 2" xfId="21229"/>
    <cellStyle name="Vejica 2 2 4 7 2 2 6" xfId="11297"/>
    <cellStyle name="Vejica 2 2 4 7 2 2 6 2" xfId="25455"/>
    <cellStyle name="Vejica 2 2 4 7 2 2 7" xfId="15555"/>
    <cellStyle name="Vejica 2 2 4 7 2 3" xfId="4957"/>
    <cellStyle name="Vejica 2 2 4 7 2 3 2" xfId="9183"/>
    <cellStyle name="Vejica 2 2 4 7 2 3 2 2" xfId="23341"/>
    <cellStyle name="Vejica 2 2 4 7 2 3 3" xfId="13409"/>
    <cellStyle name="Vejica 2 2 4 7 2 3 3 2" xfId="27567"/>
    <cellStyle name="Vejica 2 2 4 7 2 3 4" xfId="17667"/>
    <cellStyle name="Vejica 2 2 4 7 2 4" xfId="3549"/>
    <cellStyle name="Vejica 2 2 4 7 2 4 2" xfId="7775"/>
    <cellStyle name="Vejica 2 2 4 7 2 4 2 2" xfId="21933"/>
    <cellStyle name="Vejica 2 2 4 7 2 4 3" xfId="12001"/>
    <cellStyle name="Vejica 2 2 4 7 2 4 3 2" xfId="26159"/>
    <cellStyle name="Vejica 2 2 4 7 2 4 4" xfId="16259"/>
    <cellStyle name="Vejica 2 2 4 7 2 5" xfId="2141"/>
    <cellStyle name="Vejica 2 2 4 7 2 5 2" xfId="19083"/>
    <cellStyle name="Vejica 2 2 4 7 2 6" xfId="6367"/>
    <cellStyle name="Vejica 2 2 4 7 2 6 2" xfId="20525"/>
    <cellStyle name="Vejica 2 2 4 7 2 7" xfId="10593"/>
    <cellStyle name="Vejica 2 2 4 7 2 7 2" xfId="24751"/>
    <cellStyle name="Vejica 2 2 4 7 2 8" xfId="14851"/>
    <cellStyle name="Vejica 2 2 4 7 3" xfId="1048"/>
    <cellStyle name="Vejica 2 2 4 7 3 2" xfId="5309"/>
    <cellStyle name="Vejica 2 2 4 7 3 2 2" xfId="9535"/>
    <cellStyle name="Vejica 2 2 4 7 3 2 2 2" xfId="23693"/>
    <cellStyle name="Vejica 2 2 4 7 3 2 3" xfId="13761"/>
    <cellStyle name="Vejica 2 2 4 7 3 2 3 2" xfId="27919"/>
    <cellStyle name="Vejica 2 2 4 7 3 2 4" xfId="18019"/>
    <cellStyle name="Vejica 2 2 4 7 3 3" xfId="3901"/>
    <cellStyle name="Vejica 2 2 4 7 3 3 2" xfId="8127"/>
    <cellStyle name="Vejica 2 2 4 7 3 3 2 2" xfId="22285"/>
    <cellStyle name="Vejica 2 2 4 7 3 3 3" xfId="12353"/>
    <cellStyle name="Vejica 2 2 4 7 3 3 3 2" xfId="26511"/>
    <cellStyle name="Vejica 2 2 4 7 3 3 4" xfId="16611"/>
    <cellStyle name="Vejica 2 2 4 7 3 4" xfId="2493"/>
    <cellStyle name="Vejica 2 2 4 7 3 4 2" xfId="19435"/>
    <cellStyle name="Vejica 2 2 4 7 3 5" xfId="6719"/>
    <cellStyle name="Vejica 2 2 4 7 3 5 2" xfId="20877"/>
    <cellStyle name="Vejica 2 2 4 7 3 6" xfId="10945"/>
    <cellStyle name="Vejica 2 2 4 7 3 6 2" xfId="25103"/>
    <cellStyle name="Vejica 2 2 4 7 3 7" xfId="15203"/>
    <cellStyle name="Vejica 2 2 4 7 4" xfId="4605"/>
    <cellStyle name="Vejica 2 2 4 7 4 2" xfId="8831"/>
    <cellStyle name="Vejica 2 2 4 7 4 2 2" xfId="22989"/>
    <cellStyle name="Vejica 2 2 4 7 4 3" xfId="13057"/>
    <cellStyle name="Vejica 2 2 4 7 4 3 2" xfId="27215"/>
    <cellStyle name="Vejica 2 2 4 7 4 4" xfId="17315"/>
    <cellStyle name="Vejica 2 2 4 7 5" xfId="3197"/>
    <cellStyle name="Vejica 2 2 4 7 5 2" xfId="7423"/>
    <cellStyle name="Vejica 2 2 4 7 5 2 2" xfId="21581"/>
    <cellStyle name="Vejica 2 2 4 7 5 3" xfId="11649"/>
    <cellStyle name="Vejica 2 2 4 7 5 3 2" xfId="25807"/>
    <cellStyle name="Vejica 2 2 4 7 5 4" xfId="15907"/>
    <cellStyle name="Vejica 2 2 4 7 6" xfId="1789"/>
    <cellStyle name="Vejica 2 2 4 7 6 2" xfId="18731"/>
    <cellStyle name="Vejica 2 2 4 7 7" xfId="6015"/>
    <cellStyle name="Vejica 2 2 4 7 7 2" xfId="20173"/>
    <cellStyle name="Vejica 2 2 4 7 8" xfId="10241"/>
    <cellStyle name="Vejica 2 2 4 7 8 2" xfId="24399"/>
    <cellStyle name="Vejica 2 2 4 7 9" xfId="14499"/>
    <cellStyle name="Vejica 2 2 4 8" xfId="386"/>
    <cellStyle name="Vejica 2 2 4 8 2" xfId="1090"/>
    <cellStyle name="Vejica 2 2 4 8 2 2" xfId="5351"/>
    <cellStyle name="Vejica 2 2 4 8 2 2 2" xfId="9577"/>
    <cellStyle name="Vejica 2 2 4 8 2 2 2 2" xfId="23735"/>
    <cellStyle name="Vejica 2 2 4 8 2 2 3" xfId="13803"/>
    <cellStyle name="Vejica 2 2 4 8 2 2 3 2" xfId="27961"/>
    <cellStyle name="Vejica 2 2 4 8 2 2 4" xfId="18061"/>
    <cellStyle name="Vejica 2 2 4 8 2 3" xfId="3943"/>
    <cellStyle name="Vejica 2 2 4 8 2 3 2" xfId="8169"/>
    <cellStyle name="Vejica 2 2 4 8 2 3 2 2" xfId="22327"/>
    <cellStyle name="Vejica 2 2 4 8 2 3 3" xfId="12395"/>
    <cellStyle name="Vejica 2 2 4 8 2 3 3 2" xfId="26553"/>
    <cellStyle name="Vejica 2 2 4 8 2 3 4" xfId="16653"/>
    <cellStyle name="Vejica 2 2 4 8 2 4" xfId="2535"/>
    <cellStyle name="Vejica 2 2 4 8 2 4 2" xfId="19477"/>
    <cellStyle name="Vejica 2 2 4 8 2 5" xfId="6761"/>
    <cellStyle name="Vejica 2 2 4 8 2 5 2" xfId="20919"/>
    <cellStyle name="Vejica 2 2 4 8 2 6" xfId="10987"/>
    <cellStyle name="Vejica 2 2 4 8 2 6 2" xfId="25145"/>
    <cellStyle name="Vejica 2 2 4 8 2 7" xfId="15245"/>
    <cellStyle name="Vejica 2 2 4 8 3" xfId="4647"/>
    <cellStyle name="Vejica 2 2 4 8 3 2" xfId="8873"/>
    <cellStyle name="Vejica 2 2 4 8 3 2 2" xfId="23031"/>
    <cellStyle name="Vejica 2 2 4 8 3 3" xfId="13099"/>
    <cellStyle name="Vejica 2 2 4 8 3 3 2" xfId="27257"/>
    <cellStyle name="Vejica 2 2 4 8 3 4" xfId="17357"/>
    <cellStyle name="Vejica 2 2 4 8 4" xfId="3239"/>
    <cellStyle name="Vejica 2 2 4 8 4 2" xfId="7465"/>
    <cellStyle name="Vejica 2 2 4 8 4 2 2" xfId="21623"/>
    <cellStyle name="Vejica 2 2 4 8 4 3" xfId="11691"/>
    <cellStyle name="Vejica 2 2 4 8 4 3 2" xfId="25849"/>
    <cellStyle name="Vejica 2 2 4 8 4 4" xfId="15949"/>
    <cellStyle name="Vejica 2 2 4 8 5" xfId="1831"/>
    <cellStyle name="Vejica 2 2 4 8 5 2" xfId="18773"/>
    <cellStyle name="Vejica 2 2 4 8 6" xfId="6057"/>
    <cellStyle name="Vejica 2 2 4 8 6 2" xfId="20215"/>
    <cellStyle name="Vejica 2 2 4 8 7" xfId="10283"/>
    <cellStyle name="Vejica 2 2 4 8 7 2" xfId="24441"/>
    <cellStyle name="Vejica 2 2 4 8 8" xfId="14541"/>
    <cellStyle name="Vejica 2 2 4 9" xfId="738"/>
    <cellStyle name="Vejica 2 2 4 9 2" xfId="4999"/>
    <cellStyle name="Vejica 2 2 4 9 2 2" xfId="9225"/>
    <cellStyle name="Vejica 2 2 4 9 2 2 2" xfId="23383"/>
    <cellStyle name="Vejica 2 2 4 9 2 3" xfId="13451"/>
    <cellStyle name="Vejica 2 2 4 9 2 3 2" xfId="27609"/>
    <cellStyle name="Vejica 2 2 4 9 2 4" xfId="17709"/>
    <cellStyle name="Vejica 2 2 4 9 3" xfId="3591"/>
    <cellStyle name="Vejica 2 2 4 9 3 2" xfId="7817"/>
    <cellStyle name="Vejica 2 2 4 9 3 2 2" xfId="21975"/>
    <cellStyle name="Vejica 2 2 4 9 3 3" xfId="12043"/>
    <cellStyle name="Vejica 2 2 4 9 3 3 2" xfId="26201"/>
    <cellStyle name="Vejica 2 2 4 9 3 4" xfId="16301"/>
    <cellStyle name="Vejica 2 2 4 9 4" xfId="2183"/>
    <cellStyle name="Vejica 2 2 4 9 4 2" xfId="19125"/>
    <cellStyle name="Vejica 2 2 4 9 5" xfId="6409"/>
    <cellStyle name="Vejica 2 2 4 9 5 2" xfId="20567"/>
    <cellStyle name="Vejica 2 2 4 9 6" xfId="10635"/>
    <cellStyle name="Vejica 2 2 4 9 6 2" xfId="24793"/>
    <cellStyle name="Vejica 2 2 4 9 7" xfId="14893"/>
    <cellStyle name="Vejica 2 2 5" xfId="83"/>
    <cellStyle name="Vejica 2 2 5 10" xfId="9949"/>
    <cellStyle name="Vejica 2 2 5 10 2" xfId="24107"/>
    <cellStyle name="Vejica 2 2 5 11" xfId="14207"/>
    <cellStyle name="Vejica 2 2 5 2" xfId="243"/>
    <cellStyle name="Vejica 2 2 5 2 2" xfId="596"/>
    <cellStyle name="Vejica 2 2 5 2 2 2" xfId="1300"/>
    <cellStyle name="Vejica 2 2 5 2 2 2 2" xfId="5561"/>
    <cellStyle name="Vejica 2 2 5 2 2 2 2 2" xfId="9787"/>
    <cellStyle name="Vejica 2 2 5 2 2 2 2 2 2" xfId="23945"/>
    <cellStyle name="Vejica 2 2 5 2 2 2 2 3" xfId="14013"/>
    <cellStyle name="Vejica 2 2 5 2 2 2 2 3 2" xfId="28171"/>
    <cellStyle name="Vejica 2 2 5 2 2 2 2 4" xfId="18271"/>
    <cellStyle name="Vejica 2 2 5 2 2 2 3" xfId="4153"/>
    <cellStyle name="Vejica 2 2 5 2 2 2 3 2" xfId="8379"/>
    <cellStyle name="Vejica 2 2 5 2 2 2 3 2 2" xfId="22537"/>
    <cellStyle name="Vejica 2 2 5 2 2 2 3 3" xfId="12605"/>
    <cellStyle name="Vejica 2 2 5 2 2 2 3 3 2" xfId="26763"/>
    <cellStyle name="Vejica 2 2 5 2 2 2 3 4" xfId="16863"/>
    <cellStyle name="Vejica 2 2 5 2 2 2 4" xfId="2745"/>
    <cellStyle name="Vejica 2 2 5 2 2 2 4 2" xfId="19687"/>
    <cellStyle name="Vejica 2 2 5 2 2 2 5" xfId="6971"/>
    <cellStyle name="Vejica 2 2 5 2 2 2 5 2" xfId="21129"/>
    <cellStyle name="Vejica 2 2 5 2 2 2 6" xfId="11197"/>
    <cellStyle name="Vejica 2 2 5 2 2 2 6 2" xfId="25355"/>
    <cellStyle name="Vejica 2 2 5 2 2 2 7" xfId="15455"/>
    <cellStyle name="Vejica 2 2 5 2 2 3" xfId="4857"/>
    <cellStyle name="Vejica 2 2 5 2 2 3 2" xfId="9083"/>
    <cellStyle name="Vejica 2 2 5 2 2 3 2 2" xfId="23241"/>
    <cellStyle name="Vejica 2 2 5 2 2 3 3" xfId="13309"/>
    <cellStyle name="Vejica 2 2 5 2 2 3 3 2" xfId="27467"/>
    <cellStyle name="Vejica 2 2 5 2 2 3 4" xfId="17567"/>
    <cellStyle name="Vejica 2 2 5 2 2 4" xfId="3449"/>
    <cellStyle name="Vejica 2 2 5 2 2 4 2" xfId="7675"/>
    <cellStyle name="Vejica 2 2 5 2 2 4 2 2" xfId="21833"/>
    <cellStyle name="Vejica 2 2 5 2 2 4 3" xfId="11901"/>
    <cellStyle name="Vejica 2 2 5 2 2 4 3 2" xfId="26059"/>
    <cellStyle name="Vejica 2 2 5 2 2 4 4" xfId="16159"/>
    <cellStyle name="Vejica 2 2 5 2 2 5" xfId="2041"/>
    <cellStyle name="Vejica 2 2 5 2 2 5 2" xfId="18983"/>
    <cellStyle name="Vejica 2 2 5 2 2 6" xfId="6267"/>
    <cellStyle name="Vejica 2 2 5 2 2 6 2" xfId="20425"/>
    <cellStyle name="Vejica 2 2 5 2 2 7" xfId="10493"/>
    <cellStyle name="Vejica 2 2 5 2 2 7 2" xfId="24651"/>
    <cellStyle name="Vejica 2 2 5 2 2 8" xfId="14751"/>
    <cellStyle name="Vejica 2 2 5 2 3" xfId="948"/>
    <cellStyle name="Vejica 2 2 5 2 3 2" xfId="5209"/>
    <cellStyle name="Vejica 2 2 5 2 3 2 2" xfId="9435"/>
    <cellStyle name="Vejica 2 2 5 2 3 2 2 2" xfId="23593"/>
    <cellStyle name="Vejica 2 2 5 2 3 2 3" xfId="13661"/>
    <cellStyle name="Vejica 2 2 5 2 3 2 3 2" xfId="27819"/>
    <cellStyle name="Vejica 2 2 5 2 3 2 4" xfId="17919"/>
    <cellStyle name="Vejica 2 2 5 2 3 3" xfId="3801"/>
    <cellStyle name="Vejica 2 2 5 2 3 3 2" xfId="8027"/>
    <cellStyle name="Vejica 2 2 5 2 3 3 2 2" xfId="22185"/>
    <cellStyle name="Vejica 2 2 5 2 3 3 3" xfId="12253"/>
    <cellStyle name="Vejica 2 2 5 2 3 3 3 2" xfId="26411"/>
    <cellStyle name="Vejica 2 2 5 2 3 3 4" xfId="16511"/>
    <cellStyle name="Vejica 2 2 5 2 3 4" xfId="2393"/>
    <cellStyle name="Vejica 2 2 5 2 3 4 2" xfId="19335"/>
    <cellStyle name="Vejica 2 2 5 2 3 5" xfId="6619"/>
    <cellStyle name="Vejica 2 2 5 2 3 5 2" xfId="20777"/>
    <cellStyle name="Vejica 2 2 5 2 3 6" xfId="10845"/>
    <cellStyle name="Vejica 2 2 5 2 3 6 2" xfId="25003"/>
    <cellStyle name="Vejica 2 2 5 2 3 7" xfId="15103"/>
    <cellStyle name="Vejica 2 2 5 2 4" xfId="4505"/>
    <cellStyle name="Vejica 2 2 5 2 4 2" xfId="8731"/>
    <cellStyle name="Vejica 2 2 5 2 4 2 2" xfId="22889"/>
    <cellStyle name="Vejica 2 2 5 2 4 3" xfId="12957"/>
    <cellStyle name="Vejica 2 2 5 2 4 3 2" xfId="27115"/>
    <cellStyle name="Vejica 2 2 5 2 4 4" xfId="17215"/>
    <cellStyle name="Vejica 2 2 5 2 5" xfId="3097"/>
    <cellStyle name="Vejica 2 2 5 2 5 2" xfId="7323"/>
    <cellStyle name="Vejica 2 2 5 2 5 2 2" xfId="21481"/>
    <cellStyle name="Vejica 2 2 5 2 5 3" xfId="11549"/>
    <cellStyle name="Vejica 2 2 5 2 5 3 2" xfId="25707"/>
    <cellStyle name="Vejica 2 2 5 2 5 4" xfId="15807"/>
    <cellStyle name="Vejica 2 2 5 2 6" xfId="1689"/>
    <cellStyle name="Vejica 2 2 5 2 6 2" xfId="18631"/>
    <cellStyle name="Vejica 2 2 5 2 7" xfId="5915"/>
    <cellStyle name="Vejica 2 2 5 2 7 2" xfId="20073"/>
    <cellStyle name="Vejica 2 2 5 2 8" xfId="10141"/>
    <cellStyle name="Vejica 2 2 5 2 8 2" xfId="24299"/>
    <cellStyle name="Vejica 2 2 5 2 9" xfId="14399"/>
    <cellStyle name="Vejica 2 2 5 3" xfId="362"/>
    <cellStyle name="Vejica 2 2 5 3 2" xfId="714"/>
    <cellStyle name="Vejica 2 2 5 3 2 2" xfId="1418"/>
    <cellStyle name="Vejica 2 2 5 3 2 2 2" xfId="5679"/>
    <cellStyle name="Vejica 2 2 5 3 2 2 2 2" xfId="9905"/>
    <cellStyle name="Vejica 2 2 5 3 2 2 2 2 2" xfId="24063"/>
    <cellStyle name="Vejica 2 2 5 3 2 2 2 3" xfId="14131"/>
    <cellStyle name="Vejica 2 2 5 3 2 2 2 3 2" xfId="28289"/>
    <cellStyle name="Vejica 2 2 5 3 2 2 2 4" xfId="18389"/>
    <cellStyle name="Vejica 2 2 5 3 2 2 3" xfId="4271"/>
    <cellStyle name="Vejica 2 2 5 3 2 2 3 2" xfId="8497"/>
    <cellStyle name="Vejica 2 2 5 3 2 2 3 2 2" xfId="22655"/>
    <cellStyle name="Vejica 2 2 5 3 2 2 3 3" xfId="12723"/>
    <cellStyle name="Vejica 2 2 5 3 2 2 3 3 2" xfId="26881"/>
    <cellStyle name="Vejica 2 2 5 3 2 2 3 4" xfId="16981"/>
    <cellStyle name="Vejica 2 2 5 3 2 2 4" xfId="2863"/>
    <cellStyle name="Vejica 2 2 5 3 2 2 4 2" xfId="19805"/>
    <cellStyle name="Vejica 2 2 5 3 2 2 5" xfId="7089"/>
    <cellStyle name="Vejica 2 2 5 3 2 2 5 2" xfId="21247"/>
    <cellStyle name="Vejica 2 2 5 3 2 2 6" xfId="11315"/>
    <cellStyle name="Vejica 2 2 5 3 2 2 6 2" xfId="25473"/>
    <cellStyle name="Vejica 2 2 5 3 2 2 7" xfId="15573"/>
    <cellStyle name="Vejica 2 2 5 3 2 3" xfId="4975"/>
    <cellStyle name="Vejica 2 2 5 3 2 3 2" xfId="9201"/>
    <cellStyle name="Vejica 2 2 5 3 2 3 2 2" xfId="23359"/>
    <cellStyle name="Vejica 2 2 5 3 2 3 3" xfId="13427"/>
    <cellStyle name="Vejica 2 2 5 3 2 3 3 2" xfId="27585"/>
    <cellStyle name="Vejica 2 2 5 3 2 3 4" xfId="17685"/>
    <cellStyle name="Vejica 2 2 5 3 2 4" xfId="3567"/>
    <cellStyle name="Vejica 2 2 5 3 2 4 2" xfId="7793"/>
    <cellStyle name="Vejica 2 2 5 3 2 4 2 2" xfId="21951"/>
    <cellStyle name="Vejica 2 2 5 3 2 4 3" xfId="12019"/>
    <cellStyle name="Vejica 2 2 5 3 2 4 3 2" xfId="26177"/>
    <cellStyle name="Vejica 2 2 5 3 2 4 4" xfId="16277"/>
    <cellStyle name="Vejica 2 2 5 3 2 5" xfId="2159"/>
    <cellStyle name="Vejica 2 2 5 3 2 5 2" xfId="19101"/>
    <cellStyle name="Vejica 2 2 5 3 2 6" xfId="6385"/>
    <cellStyle name="Vejica 2 2 5 3 2 6 2" xfId="20543"/>
    <cellStyle name="Vejica 2 2 5 3 2 7" xfId="10611"/>
    <cellStyle name="Vejica 2 2 5 3 2 7 2" xfId="24769"/>
    <cellStyle name="Vejica 2 2 5 3 2 8" xfId="14869"/>
    <cellStyle name="Vejica 2 2 5 3 3" xfId="1066"/>
    <cellStyle name="Vejica 2 2 5 3 3 2" xfId="5327"/>
    <cellStyle name="Vejica 2 2 5 3 3 2 2" xfId="9553"/>
    <cellStyle name="Vejica 2 2 5 3 3 2 2 2" xfId="23711"/>
    <cellStyle name="Vejica 2 2 5 3 3 2 3" xfId="13779"/>
    <cellStyle name="Vejica 2 2 5 3 3 2 3 2" xfId="27937"/>
    <cellStyle name="Vejica 2 2 5 3 3 2 4" xfId="18037"/>
    <cellStyle name="Vejica 2 2 5 3 3 3" xfId="3919"/>
    <cellStyle name="Vejica 2 2 5 3 3 3 2" xfId="8145"/>
    <cellStyle name="Vejica 2 2 5 3 3 3 2 2" xfId="22303"/>
    <cellStyle name="Vejica 2 2 5 3 3 3 3" xfId="12371"/>
    <cellStyle name="Vejica 2 2 5 3 3 3 3 2" xfId="26529"/>
    <cellStyle name="Vejica 2 2 5 3 3 3 4" xfId="16629"/>
    <cellStyle name="Vejica 2 2 5 3 3 4" xfId="2511"/>
    <cellStyle name="Vejica 2 2 5 3 3 4 2" xfId="19453"/>
    <cellStyle name="Vejica 2 2 5 3 3 5" xfId="6737"/>
    <cellStyle name="Vejica 2 2 5 3 3 5 2" xfId="20895"/>
    <cellStyle name="Vejica 2 2 5 3 3 6" xfId="10963"/>
    <cellStyle name="Vejica 2 2 5 3 3 6 2" xfId="25121"/>
    <cellStyle name="Vejica 2 2 5 3 3 7" xfId="15221"/>
    <cellStyle name="Vejica 2 2 5 3 4" xfId="4623"/>
    <cellStyle name="Vejica 2 2 5 3 4 2" xfId="8849"/>
    <cellStyle name="Vejica 2 2 5 3 4 2 2" xfId="23007"/>
    <cellStyle name="Vejica 2 2 5 3 4 3" xfId="13075"/>
    <cellStyle name="Vejica 2 2 5 3 4 3 2" xfId="27233"/>
    <cellStyle name="Vejica 2 2 5 3 4 4" xfId="17333"/>
    <cellStyle name="Vejica 2 2 5 3 5" xfId="3215"/>
    <cellStyle name="Vejica 2 2 5 3 5 2" xfId="7441"/>
    <cellStyle name="Vejica 2 2 5 3 5 2 2" xfId="21599"/>
    <cellStyle name="Vejica 2 2 5 3 5 3" xfId="11667"/>
    <cellStyle name="Vejica 2 2 5 3 5 3 2" xfId="25825"/>
    <cellStyle name="Vejica 2 2 5 3 5 4" xfId="15925"/>
    <cellStyle name="Vejica 2 2 5 3 6" xfId="1807"/>
    <cellStyle name="Vejica 2 2 5 3 6 2" xfId="18749"/>
    <cellStyle name="Vejica 2 2 5 3 7" xfId="6033"/>
    <cellStyle name="Vejica 2 2 5 3 7 2" xfId="20191"/>
    <cellStyle name="Vejica 2 2 5 3 8" xfId="10259"/>
    <cellStyle name="Vejica 2 2 5 3 8 2" xfId="24417"/>
    <cellStyle name="Vejica 2 2 5 3 9" xfId="14517"/>
    <cellStyle name="Vejica 2 2 5 4" xfId="468"/>
    <cellStyle name="Vejica 2 2 5 4 2" xfId="1172"/>
    <cellStyle name="Vejica 2 2 5 4 2 2" xfId="5433"/>
    <cellStyle name="Vejica 2 2 5 4 2 2 2" xfId="9659"/>
    <cellStyle name="Vejica 2 2 5 4 2 2 2 2" xfId="23817"/>
    <cellStyle name="Vejica 2 2 5 4 2 2 3" xfId="13885"/>
    <cellStyle name="Vejica 2 2 5 4 2 2 3 2" xfId="28043"/>
    <cellStyle name="Vejica 2 2 5 4 2 2 4" xfId="18143"/>
    <cellStyle name="Vejica 2 2 5 4 2 3" xfId="4025"/>
    <cellStyle name="Vejica 2 2 5 4 2 3 2" xfId="8251"/>
    <cellStyle name="Vejica 2 2 5 4 2 3 2 2" xfId="22409"/>
    <cellStyle name="Vejica 2 2 5 4 2 3 3" xfId="12477"/>
    <cellStyle name="Vejica 2 2 5 4 2 3 3 2" xfId="26635"/>
    <cellStyle name="Vejica 2 2 5 4 2 3 4" xfId="16735"/>
    <cellStyle name="Vejica 2 2 5 4 2 4" xfId="2617"/>
    <cellStyle name="Vejica 2 2 5 4 2 4 2" xfId="19559"/>
    <cellStyle name="Vejica 2 2 5 4 2 5" xfId="6843"/>
    <cellStyle name="Vejica 2 2 5 4 2 5 2" xfId="21001"/>
    <cellStyle name="Vejica 2 2 5 4 2 6" xfId="11069"/>
    <cellStyle name="Vejica 2 2 5 4 2 6 2" xfId="25227"/>
    <cellStyle name="Vejica 2 2 5 4 2 7" xfId="15327"/>
    <cellStyle name="Vejica 2 2 5 4 3" xfId="4729"/>
    <cellStyle name="Vejica 2 2 5 4 3 2" xfId="8955"/>
    <cellStyle name="Vejica 2 2 5 4 3 2 2" xfId="23113"/>
    <cellStyle name="Vejica 2 2 5 4 3 3" xfId="13181"/>
    <cellStyle name="Vejica 2 2 5 4 3 3 2" xfId="27339"/>
    <cellStyle name="Vejica 2 2 5 4 3 4" xfId="17439"/>
    <cellStyle name="Vejica 2 2 5 4 4" xfId="3321"/>
    <cellStyle name="Vejica 2 2 5 4 4 2" xfId="7547"/>
    <cellStyle name="Vejica 2 2 5 4 4 2 2" xfId="21705"/>
    <cellStyle name="Vejica 2 2 5 4 4 3" xfId="11773"/>
    <cellStyle name="Vejica 2 2 5 4 4 3 2" xfId="25931"/>
    <cellStyle name="Vejica 2 2 5 4 4 4" xfId="16031"/>
    <cellStyle name="Vejica 2 2 5 4 5" xfId="1913"/>
    <cellStyle name="Vejica 2 2 5 4 5 2" xfId="18855"/>
    <cellStyle name="Vejica 2 2 5 4 6" xfId="6139"/>
    <cellStyle name="Vejica 2 2 5 4 6 2" xfId="20297"/>
    <cellStyle name="Vejica 2 2 5 4 7" xfId="10365"/>
    <cellStyle name="Vejica 2 2 5 4 7 2" xfId="24523"/>
    <cellStyle name="Vejica 2 2 5 4 8" xfId="14623"/>
    <cellStyle name="Vejica 2 2 5 5" xfId="820"/>
    <cellStyle name="Vejica 2 2 5 5 2" xfId="5081"/>
    <cellStyle name="Vejica 2 2 5 5 2 2" xfId="9307"/>
    <cellStyle name="Vejica 2 2 5 5 2 2 2" xfId="23465"/>
    <cellStyle name="Vejica 2 2 5 5 2 3" xfId="13533"/>
    <cellStyle name="Vejica 2 2 5 5 2 3 2" xfId="27691"/>
    <cellStyle name="Vejica 2 2 5 5 2 4" xfId="17791"/>
    <cellStyle name="Vejica 2 2 5 5 3" xfId="3673"/>
    <cellStyle name="Vejica 2 2 5 5 3 2" xfId="7899"/>
    <cellStyle name="Vejica 2 2 5 5 3 2 2" xfId="22057"/>
    <cellStyle name="Vejica 2 2 5 5 3 3" xfId="12125"/>
    <cellStyle name="Vejica 2 2 5 5 3 3 2" xfId="26283"/>
    <cellStyle name="Vejica 2 2 5 5 3 4" xfId="16383"/>
    <cellStyle name="Vejica 2 2 5 5 4" xfId="2265"/>
    <cellStyle name="Vejica 2 2 5 5 4 2" xfId="19207"/>
    <cellStyle name="Vejica 2 2 5 5 5" xfId="6491"/>
    <cellStyle name="Vejica 2 2 5 5 5 2" xfId="20649"/>
    <cellStyle name="Vejica 2 2 5 5 6" xfId="10717"/>
    <cellStyle name="Vejica 2 2 5 5 6 2" xfId="24875"/>
    <cellStyle name="Vejica 2 2 5 5 7" xfId="14975"/>
    <cellStyle name="Vejica 2 2 5 6" xfId="4345"/>
    <cellStyle name="Vejica 2 2 5 6 2" xfId="8571"/>
    <cellStyle name="Vejica 2 2 5 6 2 2" xfId="22729"/>
    <cellStyle name="Vejica 2 2 5 6 3" xfId="12797"/>
    <cellStyle name="Vejica 2 2 5 6 3 2" xfId="26955"/>
    <cellStyle name="Vejica 2 2 5 6 4" xfId="17055"/>
    <cellStyle name="Vejica 2 2 5 7" xfId="2937"/>
    <cellStyle name="Vejica 2 2 5 7 2" xfId="7163"/>
    <cellStyle name="Vejica 2 2 5 7 2 2" xfId="21321"/>
    <cellStyle name="Vejica 2 2 5 7 3" xfId="11389"/>
    <cellStyle name="Vejica 2 2 5 7 3 2" xfId="25547"/>
    <cellStyle name="Vejica 2 2 5 7 4" xfId="15647"/>
    <cellStyle name="Vejica 2 2 5 8" xfId="1497"/>
    <cellStyle name="Vejica 2 2 5 8 2" xfId="18439"/>
    <cellStyle name="Vejica 2 2 5 9" xfId="5723"/>
    <cellStyle name="Vejica 2 2 5 9 2" xfId="19881"/>
    <cellStyle name="Vejica 2 2 6" xfId="115"/>
    <cellStyle name="Vejica 2 2 6 10" xfId="14271"/>
    <cellStyle name="Vejica 2 2 6 2" xfId="275"/>
    <cellStyle name="Vejica 2 2 6 2 2" xfId="628"/>
    <cellStyle name="Vejica 2 2 6 2 2 2" xfId="1332"/>
    <cellStyle name="Vejica 2 2 6 2 2 2 2" xfId="5593"/>
    <cellStyle name="Vejica 2 2 6 2 2 2 2 2" xfId="9819"/>
    <cellStyle name="Vejica 2 2 6 2 2 2 2 2 2" xfId="23977"/>
    <cellStyle name="Vejica 2 2 6 2 2 2 2 3" xfId="14045"/>
    <cellStyle name="Vejica 2 2 6 2 2 2 2 3 2" xfId="28203"/>
    <cellStyle name="Vejica 2 2 6 2 2 2 2 4" xfId="18303"/>
    <cellStyle name="Vejica 2 2 6 2 2 2 3" xfId="4185"/>
    <cellStyle name="Vejica 2 2 6 2 2 2 3 2" xfId="8411"/>
    <cellStyle name="Vejica 2 2 6 2 2 2 3 2 2" xfId="22569"/>
    <cellStyle name="Vejica 2 2 6 2 2 2 3 3" xfId="12637"/>
    <cellStyle name="Vejica 2 2 6 2 2 2 3 3 2" xfId="26795"/>
    <cellStyle name="Vejica 2 2 6 2 2 2 3 4" xfId="16895"/>
    <cellStyle name="Vejica 2 2 6 2 2 2 4" xfId="2777"/>
    <cellStyle name="Vejica 2 2 6 2 2 2 4 2" xfId="19719"/>
    <cellStyle name="Vejica 2 2 6 2 2 2 5" xfId="7003"/>
    <cellStyle name="Vejica 2 2 6 2 2 2 5 2" xfId="21161"/>
    <cellStyle name="Vejica 2 2 6 2 2 2 6" xfId="11229"/>
    <cellStyle name="Vejica 2 2 6 2 2 2 6 2" xfId="25387"/>
    <cellStyle name="Vejica 2 2 6 2 2 2 7" xfId="15487"/>
    <cellStyle name="Vejica 2 2 6 2 2 3" xfId="4889"/>
    <cellStyle name="Vejica 2 2 6 2 2 3 2" xfId="9115"/>
    <cellStyle name="Vejica 2 2 6 2 2 3 2 2" xfId="23273"/>
    <cellStyle name="Vejica 2 2 6 2 2 3 3" xfId="13341"/>
    <cellStyle name="Vejica 2 2 6 2 2 3 3 2" xfId="27499"/>
    <cellStyle name="Vejica 2 2 6 2 2 3 4" xfId="17599"/>
    <cellStyle name="Vejica 2 2 6 2 2 4" xfId="3481"/>
    <cellStyle name="Vejica 2 2 6 2 2 4 2" xfId="7707"/>
    <cellStyle name="Vejica 2 2 6 2 2 4 2 2" xfId="21865"/>
    <cellStyle name="Vejica 2 2 6 2 2 4 3" xfId="11933"/>
    <cellStyle name="Vejica 2 2 6 2 2 4 3 2" xfId="26091"/>
    <cellStyle name="Vejica 2 2 6 2 2 4 4" xfId="16191"/>
    <cellStyle name="Vejica 2 2 6 2 2 5" xfId="2073"/>
    <cellStyle name="Vejica 2 2 6 2 2 5 2" xfId="19015"/>
    <cellStyle name="Vejica 2 2 6 2 2 6" xfId="6299"/>
    <cellStyle name="Vejica 2 2 6 2 2 6 2" xfId="20457"/>
    <cellStyle name="Vejica 2 2 6 2 2 7" xfId="10525"/>
    <cellStyle name="Vejica 2 2 6 2 2 7 2" xfId="24683"/>
    <cellStyle name="Vejica 2 2 6 2 2 8" xfId="14783"/>
    <cellStyle name="Vejica 2 2 6 2 3" xfId="980"/>
    <cellStyle name="Vejica 2 2 6 2 3 2" xfId="5241"/>
    <cellStyle name="Vejica 2 2 6 2 3 2 2" xfId="9467"/>
    <cellStyle name="Vejica 2 2 6 2 3 2 2 2" xfId="23625"/>
    <cellStyle name="Vejica 2 2 6 2 3 2 3" xfId="13693"/>
    <cellStyle name="Vejica 2 2 6 2 3 2 3 2" xfId="27851"/>
    <cellStyle name="Vejica 2 2 6 2 3 2 4" xfId="17951"/>
    <cellStyle name="Vejica 2 2 6 2 3 3" xfId="3833"/>
    <cellStyle name="Vejica 2 2 6 2 3 3 2" xfId="8059"/>
    <cellStyle name="Vejica 2 2 6 2 3 3 2 2" xfId="22217"/>
    <cellStyle name="Vejica 2 2 6 2 3 3 3" xfId="12285"/>
    <cellStyle name="Vejica 2 2 6 2 3 3 3 2" xfId="26443"/>
    <cellStyle name="Vejica 2 2 6 2 3 3 4" xfId="16543"/>
    <cellStyle name="Vejica 2 2 6 2 3 4" xfId="2425"/>
    <cellStyle name="Vejica 2 2 6 2 3 4 2" xfId="19367"/>
    <cellStyle name="Vejica 2 2 6 2 3 5" xfId="6651"/>
    <cellStyle name="Vejica 2 2 6 2 3 5 2" xfId="20809"/>
    <cellStyle name="Vejica 2 2 6 2 3 6" xfId="10877"/>
    <cellStyle name="Vejica 2 2 6 2 3 6 2" xfId="25035"/>
    <cellStyle name="Vejica 2 2 6 2 3 7" xfId="15135"/>
    <cellStyle name="Vejica 2 2 6 2 4" xfId="4537"/>
    <cellStyle name="Vejica 2 2 6 2 4 2" xfId="8763"/>
    <cellStyle name="Vejica 2 2 6 2 4 2 2" xfId="22921"/>
    <cellStyle name="Vejica 2 2 6 2 4 3" xfId="12989"/>
    <cellStyle name="Vejica 2 2 6 2 4 3 2" xfId="27147"/>
    <cellStyle name="Vejica 2 2 6 2 4 4" xfId="17247"/>
    <cellStyle name="Vejica 2 2 6 2 5" xfId="3129"/>
    <cellStyle name="Vejica 2 2 6 2 5 2" xfId="7355"/>
    <cellStyle name="Vejica 2 2 6 2 5 2 2" xfId="21513"/>
    <cellStyle name="Vejica 2 2 6 2 5 3" xfId="11581"/>
    <cellStyle name="Vejica 2 2 6 2 5 3 2" xfId="25739"/>
    <cellStyle name="Vejica 2 2 6 2 5 4" xfId="15839"/>
    <cellStyle name="Vejica 2 2 6 2 6" xfId="1721"/>
    <cellStyle name="Vejica 2 2 6 2 6 2" xfId="18663"/>
    <cellStyle name="Vejica 2 2 6 2 7" xfId="5947"/>
    <cellStyle name="Vejica 2 2 6 2 7 2" xfId="20105"/>
    <cellStyle name="Vejica 2 2 6 2 8" xfId="10173"/>
    <cellStyle name="Vejica 2 2 6 2 8 2" xfId="24331"/>
    <cellStyle name="Vejica 2 2 6 2 9" xfId="14431"/>
    <cellStyle name="Vejica 2 2 6 3" xfId="500"/>
    <cellStyle name="Vejica 2 2 6 3 2" xfId="1204"/>
    <cellStyle name="Vejica 2 2 6 3 2 2" xfId="5465"/>
    <cellStyle name="Vejica 2 2 6 3 2 2 2" xfId="9691"/>
    <cellStyle name="Vejica 2 2 6 3 2 2 2 2" xfId="23849"/>
    <cellStyle name="Vejica 2 2 6 3 2 2 3" xfId="13917"/>
    <cellStyle name="Vejica 2 2 6 3 2 2 3 2" xfId="28075"/>
    <cellStyle name="Vejica 2 2 6 3 2 2 4" xfId="18175"/>
    <cellStyle name="Vejica 2 2 6 3 2 3" xfId="4057"/>
    <cellStyle name="Vejica 2 2 6 3 2 3 2" xfId="8283"/>
    <cellStyle name="Vejica 2 2 6 3 2 3 2 2" xfId="22441"/>
    <cellStyle name="Vejica 2 2 6 3 2 3 3" xfId="12509"/>
    <cellStyle name="Vejica 2 2 6 3 2 3 3 2" xfId="26667"/>
    <cellStyle name="Vejica 2 2 6 3 2 3 4" xfId="16767"/>
    <cellStyle name="Vejica 2 2 6 3 2 4" xfId="2649"/>
    <cellStyle name="Vejica 2 2 6 3 2 4 2" xfId="19591"/>
    <cellStyle name="Vejica 2 2 6 3 2 5" xfId="6875"/>
    <cellStyle name="Vejica 2 2 6 3 2 5 2" xfId="21033"/>
    <cellStyle name="Vejica 2 2 6 3 2 6" xfId="11101"/>
    <cellStyle name="Vejica 2 2 6 3 2 6 2" xfId="25259"/>
    <cellStyle name="Vejica 2 2 6 3 2 7" xfId="15359"/>
    <cellStyle name="Vejica 2 2 6 3 3" xfId="4761"/>
    <cellStyle name="Vejica 2 2 6 3 3 2" xfId="8987"/>
    <cellStyle name="Vejica 2 2 6 3 3 2 2" xfId="23145"/>
    <cellStyle name="Vejica 2 2 6 3 3 3" xfId="13213"/>
    <cellStyle name="Vejica 2 2 6 3 3 3 2" xfId="27371"/>
    <cellStyle name="Vejica 2 2 6 3 3 4" xfId="17471"/>
    <cellStyle name="Vejica 2 2 6 3 4" xfId="3353"/>
    <cellStyle name="Vejica 2 2 6 3 4 2" xfId="7579"/>
    <cellStyle name="Vejica 2 2 6 3 4 2 2" xfId="21737"/>
    <cellStyle name="Vejica 2 2 6 3 4 3" xfId="11805"/>
    <cellStyle name="Vejica 2 2 6 3 4 3 2" xfId="25963"/>
    <cellStyle name="Vejica 2 2 6 3 4 4" xfId="16063"/>
    <cellStyle name="Vejica 2 2 6 3 5" xfId="1945"/>
    <cellStyle name="Vejica 2 2 6 3 5 2" xfId="18887"/>
    <cellStyle name="Vejica 2 2 6 3 6" xfId="6171"/>
    <cellStyle name="Vejica 2 2 6 3 6 2" xfId="20329"/>
    <cellStyle name="Vejica 2 2 6 3 7" xfId="10397"/>
    <cellStyle name="Vejica 2 2 6 3 7 2" xfId="24555"/>
    <cellStyle name="Vejica 2 2 6 3 8" xfId="14655"/>
    <cellStyle name="Vejica 2 2 6 4" xfId="852"/>
    <cellStyle name="Vejica 2 2 6 4 2" xfId="5113"/>
    <cellStyle name="Vejica 2 2 6 4 2 2" xfId="9339"/>
    <cellStyle name="Vejica 2 2 6 4 2 2 2" xfId="23497"/>
    <cellStyle name="Vejica 2 2 6 4 2 3" xfId="13565"/>
    <cellStyle name="Vejica 2 2 6 4 2 3 2" xfId="27723"/>
    <cellStyle name="Vejica 2 2 6 4 2 4" xfId="17823"/>
    <cellStyle name="Vejica 2 2 6 4 3" xfId="3705"/>
    <cellStyle name="Vejica 2 2 6 4 3 2" xfId="7931"/>
    <cellStyle name="Vejica 2 2 6 4 3 2 2" xfId="22089"/>
    <cellStyle name="Vejica 2 2 6 4 3 3" xfId="12157"/>
    <cellStyle name="Vejica 2 2 6 4 3 3 2" xfId="26315"/>
    <cellStyle name="Vejica 2 2 6 4 3 4" xfId="16415"/>
    <cellStyle name="Vejica 2 2 6 4 4" xfId="2297"/>
    <cellStyle name="Vejica 2 2 6 4 4 2" xfId="19239"/>
    <cellStyle name="Vejica 2 2 6 4 5" xfId="6523"/>
    <cellStyle name="Vejica 2 2 6 4 5 2" xfId="20681"/>
    <cellStyle name="Vejica 2 2 6 4 6" xfId="10749"/>
    <cellStyle name="Vejica 2 2 6 4 6 2" xfId="24907"/>
    <cellStyle name="Vejica 2 2 6 4 7" xfId="15007"/>
    <cellStyle name="Vejica 2 2 6 5" xfId="4377"/>
    <cellStyle name="Vejica 2 2 6 5 2" xfId="8603"/>
    <cellStyle name="Vejica 2 2 6 5 2 2" xfId="22761"/>
    <cellStyle name="Vejica 2 2 6 5 3" xfId="12829"/>
    <cellStyle name="Vejica 2 2 6 5 3 2" xfId="26987"/>
    <cellStyle name="Vejica 2 2 6 5 4" xfId="17087"/>
    <cellStyle name="Vejica 2 2 6 6" xfId="2969"/>
    <cellStyle name="Vejica 2 2 6 6 2" xfId="7195"/>
    <cellStyle name="Vejica 2 2 6 6 2 2" xfId="21353"/>
    <cellStyle name="Vejica 2 2 6 6 3" xfId="11421"/>
    <cellStyle name="Vejica 2 2 6 6 3 2" xfId="25579"/>
    <cellStyle name="Vejica 2 2 6 6 4" xfId="15679"/>
    <cellStyle name="Vejica 2 2 6 7" xfId="1561"/>
    <cellStyle name="Vejica 2 2 6 7 2" xfId="18503"/>
    <cellStyle name="Vejica 2 2 6 8" xfId="5787"/>
    <cellStyle name="Vejica 2 2 6 8 2" xfId="19945"/>
    <cellStyle name="Vejica 2 2 6 9" xfId="10013"/>
    <cellStyle name="Vejica 2 2 6 9 2" xfId="24171"/>
    <cellStyle name="Vejica 2 2 7" xfId="45"/>
    <cellStyle name="Vejica 2 2 7 10" xfId="14239"/>
    <cellStyle name="Vejica 2 2 7 2" xfId="211"/>
    <cellStyle name="Vejica 2 2 7 2 2" xfId="564"/>
    <cellStyle name="Vejica 2 2 7 2 2 2" xfId="1268"/>
    <cellStyle name="Vejica 2 2 7 2 2 2 2" xfId="5529"/>
    <cellStyle name="Vejica 2 2 7 2 2 2 2 2" xfId="9755"/>
    <cellStyle name="Vejica 2 2 7 2 2 2 2 2 2" xfId="23913"/>
    <cellStyle name="Vejica 2 2 7 2 2 2 2 3" xfId="13981"/>
    <cellStyle name="Vejica 2 2 7 2 2 2 2 3 2" xfId="28139"/>
    <cellStyle name="Vejica 2 2 7 2 2 2 2 4" xfId="18239"/>
    <cellStyle name="Vejica 2 2 7 2 2 2 3" xfId="4121"/>
    <cellStyle name="Vejica 2 2 7 2 2 2 3 2" xfId="8347"/>
    <cellStyle name="Vejica 2 2 7 2 2 2 3 2 2" xfId="22505"/>
    <cellStyle name="Vejica 2 2 7 2 2 2 3 3" xfId="12573"/>
    <cellStyle name="Vejica 2 2 7 2 2 2 3 3 2" xfId="26731"/>
    <cellStyle name="Vejica 2 2 7 2 2 2 3 4" xfId="16831"/>
    <cellStyle name="Vejica 2 2 7 2 2 2 4" xfId="2713"/>
    <cellStyle name="Vejica 2 2 7 2 2 2 4 2" xfId="19655"/>
    <cellStyle name="Vejica 2 2 7 2 2 2 5" xfId="6939"/>
    <cellStyle name="Vejica 2 2 7 2 2 2 5 2" xfId="21097"/>
    <cellStyle name="Vejica 2 2 7 2 2 2 6" xfId="11165"/>
    <cellStyle name="Vejica 2 2 7 2 2 2 6 2" xfId="25323"/>
    <cellStyle name="Vejica 2 2 7 2 2 2 7" xfId="15423"/>
    <cellStyle name="Vejica 2 2 7 2 2 3" xfId="4825"/>
    <cellStyle name="Vejica 2 2 7 2 2 3 2" xfId="9051"/>
    <cellStyle name="Vejica 2 2 7 2 2 3 2 2" xfId="23209"/>
    <cellStyle name="Vejica 2 2 7 2 2 3 3" xfId="13277"/>
    <cellStyle name="Vejica 2 2 7 2 2 3 3 2" xfId="27435"/>
    <cellStyle name="Vejica 2 2 7 2 2 3 4" xfId="17535"/>
    <cellStyle name="Vejica 2 2 7 2 2 4" xfId="3417"/>
    <cellStyle name="Vejica 2 2 7 2 2 4 2" xfId="7643"/>
    <cellStyle name="Vejica 2 2 7 2 2 4 2 2" xfId="21801"/>
    <cellStyle name="Vejica 2 2 7 2 2 4 3" xfId="11869"/>
    <cellStyle name="Vejica 2 2 7 2 2 4 3 2" xfId="26027"/>
    <cellStyle name="Vejica 2 2 7 2 2 4 4" xfId="16127"/>
    <cellStyle name="Vejica 2 2 7 2 2 5" xfId="2009"/>
    <cellStyle name="Vejica 2 2 7 2 2 5 2" xfId="18951"/>
    <cellStyle name="Vejica 2 2 7 2 2 6" xfId="6235"/>
    <cellStyle name="Vejica 2 2 7 2 2 6 2" xfId="20393"/>
    <cellStyle name="Vejica 2 2 7 2 2 7" xfId="10461"/>
    <cellStyle name="Vejica 2 2 7 2 2 7 2" xfId="24619"/>
    <cellStyle name="Vejica 2 2 7 2 2 8" xfId="14719"/>
    <cellStyle name="Vejica 2 2 7 2 3" xfId="916"/>
    <cellStyle name="Vejica 2 2 7 2 3 2" xfId="5177"/>
    <cellStyle name="Vejica 2 2 7 2 3 2 2" xfId="9403"/>
    <cellStyle name="Vejica 2 2 7 2 3 2 2 2" xfId="23561"/>
    <cellStyle name="Vejica 2 2 7 2 3 2 3" xfId="13629"/>
    <cellStyle name="Vejica 2 2 7 2 3 2 3 2" xfId="27787"/>
    <cellStyle name="Vejica 2 2 7 2 3 2 4" xfId="17887"/>
    <cellStyle name="Vejica 2 2 7 2 3 3" xfId="3769"/>
    <cellStyle name="Vejica 2 2 7 2 3 3 2" xfId="7995"/>
    <cellStyle name="Vejica 2 2 7 2 3 3 2 2" xfId="22153"/>
    <cellStyle name="Vejica 2 2 7 2 3 3 3" xfId="12221"/>
    <cellStyle name="Vejica 2 2 7 2 3 3 3 2" xfId="26379"/>
    <cellStyle name="Vejica 2 2 7 2 3 3 4" xfId="16479"/>
    <cellStyle name="Vejica 2 2 7 2 3 4" xfId="2361"/>
    <cellStyle name="Vejica 2 2 7 2 3 4 2" xfId="19303"/>
    <cellStyle name="Vejica 2 2 7 2 3 5" xfId="6587"/>
    <cellStyle name="Vejica 2 2 7 2 3 5 2" xfId="20745"/>
    <cellStyle name="Vejica 2 2 7 2 3 6" xfId="10813"/>
    <cellStyle name="Vejica 2 2 7 2 3 6 2" xfId="24971"/>
    <cellStyle name="Vejica 2 2 7 2 3 7" xfId="15071"/>
    <cellStyle name="Vejica 2 2 7 2 4" xfId="4473"/>
    <cellStyle name="Vejica 2 2 7 2 4 2" xfId="8699"/>
    <cellStyle name="Vejica 2 2 7 2 4 2 2" xfId="22857"/>
    <cellStyle name="Vejica 2 2 7 2 4 3" xfId="12925"/>
    <cellStyle name="Vejica 2 2 7 2 4 3 2" xfId="27083"/>
    <cellStyle name="Vejica 2 2 7 2 4 4" xfId="17183"/>
    <cellStyle name="Vejica 2 2 7 2 5" xfId="3065"/>
    <cellStyle name="Vejica 2 2 7 2 5 2" xfId="7291"/>
    <cellStyle name="Vejica 2 2 7 2 5 2 2" xfId="21449"/>
    <cellStyle name="Vejica 2 2 7 2 5 3" xfId="11517"/>
    <cellStyle name="Vejica 2 2 7 2 5 3 2" xfId="25675"/>
    <cellStyle name="Vejica 2 2 7 2 5 4" xfId="15775"/>
    <cellStyle name="Vejica 2 2 7 2 6" xfId="1657"/>
    <cellStyle name="Vejica 2 2 7 2 6 2" xfId="18599"/>
    <cellStyle name="Vejica 2 2 7 2 7" xfId="5883"/>
    <cellStyle name="Vejica 2 2 7 2 7 2" xfId="20041"/>
    <cellStyle name="Vejica 2 2 7 2 8" xfId="10109"/>
    <cellStyle name="Vejica 2 2 7 2 8 2" xfId="24267"/>
    <cellStyle name="Vejica 2 2 7 2 9" xfId="14367"/>
    <cellStyle name="Vejica 2 2 7 3" xfId="436"/>
    <cellStyle name="Vejica 2 2 7 3 2" xfId="1140"/>
    <cellStyle name="Vejica 2 2 7 3 2 2" xfId="5401"/>
    <cellStyle name="Vejica 2 2 7 3 2 2 2" xfId="9627"/>
    <cellStyle name="Vejica 2 2 7 3 2 2 2 2" xfId="23785"/>
    <cellStyle name="Vejica 2 2 7 3 2 2 3" xfId="13853"/>
    <cellStyle name="Vejica 2 2 7 3 2 2 3 2" xfId="28011"/>
    <cellStyle name="Vejica 2 2 7 3 2 2 4" xfId="18111"/>
    <cellStyle name="Vejica 2 2 7 3 2 3" xfId="3993"/>
    <cellStyle name="Vejica 2 2 7 3 2 3 2" xfId="8219"/>
    <cellStyle name="Vejica 2 2 7 3 2 3 2 2" xfId="22377"/>
    <cellStyle name="Vejica 2 2 7 3 2 3 3" xfId="12445"/>
    <cellStyle name="Vejica 2 2 7 3 2 3 3 2" xfId="26603"/>
    <cellStyle name="Vejica 2 2 7 3 2 3 4" xfId="16703"/>
    <cellStyle name="Vejica 2 2 7 3 2 4" xfId="2585"/>
    <cellStyle name="Vejica 2 2 7 3 2 4 2" xfId="19527"/>
    <cellStyle name="Vejica 2 2 7 3 2 5" xfId="6811"/>
    <cellStyle name="Vejica 2 2 7 3 2 5 2" xfId="20969"/>
    <cellStyle name="Vejica 2 2 7 3 2 6" xfId="11037"/>
    <cellStyle name="Vejica 2 2 7 3 2 6 2" xfId="25195"/>
    <cellStyle name="Vejica 2 2 7 3 2 7" xfId="15295"/>
    <cellStyle name="Vejica 2 2 7 3 3" xfId="4697"/>
    <cellStyle name="Vejica 2 2 7 3 3 2" xfId="8923"/>
    <cellStyle name="Vejica 2 2 7 3 3 2 2" xfId="23081"/>
    <cellStyle name="Vejica 2 2 7 3 3 3" xfId="13149"/>
    <cellStyle name="Vejica 2 2 7 3 3 3 2" xfId="27307"/>
    <cellStyle name="Vejica 2 2 7 3 3 4" xfId="17407"/>
    <cellStyle name="Vejica 2 2 7 3 4" xfId="3289"/>
    <cellStyle name="Vejica 2 2 7 3 4 2" xfId="7515"/>
    <cellStyle name="Vejica 2 2 7 3 4 2 2" xfId="21673"/>
    <cellStyle name="Vejica 2 2 7 3 4 3" xfId="11741"/>
    <cellStyle name="Vejica 2 2 7 3 4 3 2" xfId="25899"/>
    <cellStyle name="Vejica 2 2 7 3 4 4" xfId="15999"/>
    <cellStyle name="Vejica 2 2 7 3 5" xfId="1881"/>
    <cellStyle name="Vejica 2 2 7 3 5 2" xfId="18823"/>
    <cellStyle name="Vejica 2 2 7 3 6" xfId="6107"/>
    <cellStyle name="Vejica 2 2 7 3 6 2" xfId="20265"/>
    <cellStyle name="Vejica 2 2 7 3 7" xfId="10333"/>
    <cellStyle name="Vejica 2 2 7 3 7 2" xfId="24491"/>
    <cellStyle name="Vejica 2 2 7 3 8" xfId="14591"/>
    <cellStyle name="Vejica 2 2 7 4" xfId="788"/>
    <cellStyle name="Vejica 2 2 7 4 2" xfId="5049"/>
    <cellStyle name="Vejica 2 2 7 4 2 2" xfId="9275"/>
    <cellStyle name="Vejica 2 2 7 4 2 2 2" xfId="23433"/>
    <cellStyle name="Vejica 2 2 7 4 2 3" xfId="13501"/>
    <cellStyle name="Vejica 2 2 7 4 2 3 2" xfId="27659"/>
    <cellStyle name="Vejica 2 2 7 4 2 4" xfId="17759"/>
    <cellStyle name="Vejica 2 2 7 4 3" xfId="3641"/>
    <cellStyle name="Vejica 2 2 7 4 3 2" xfId="7867"/>
    <cellStyle name="Vejica 2 2 7 4 3 2 2" xfId="22025"/>
    <cellStyle name="Vejica 2 2 7 4 3 3" xfId="12093"/>
    <cellStyle name="Vejica 2 2 7 4 3 3 2" xfId="26251"/>
    <cellStyle name="Vejica 2 2 7 4 3 4" xfId="16351"/>
    <cellStyle name="Vejica 2 2 7 4 4" xfId="2233"/>
    <cellStyle name="Vejica 2 2 7 4 4 2" xfId="19175"/>
    <cellStyle name="Vejica 2 2 7 4 5" xfId="6459"/>
    <cellStyle name="Vejica 2 2 7 4 5 2" xfId="20617"/>
    <cellStyle name="Vejica 2 2 7 4 6" xfId="10685"/>
    <cellStyle name="Vejica 2 2 7 4 6 2" xfId="24843"/>
    <cellStyle name="Vejica 2 2 7 4 7" xfId="14943"/>
    <cellStyle name="Vejica 2 2 7 5" xfId="4313"/>
    <cellStyle name="Vejica 2 2 7 5 2" xfId="8539"/>
    <cellStyle name="Vejica 2 2 7 5 2 2" xfId="22697"/>
    <cellStyle name="Vejica 2 2 7 5 3" xfId="12765"/>
    <cellStyle name="Vejica 2 2 7 5 3 2" xfId="26923"/>
    <cellStyle name="Vejica 2 2 7 5 4" xfId="17023"/>
    <cellStyle name="Vejica 2 2 7 6" xfId="2905"/>
    <cellStyle name="Vejica 2 2 7 6 2" xfId="7131"/>
    <cellStyle name="Vejica 2 2 7 6 2 2" xfId="21289"/>
    <cellStyle name="Vejica 2 2 7 6 3" xfId="11357"/>
    <cellStyle name="Vejica 2 2 7 6 3 2" xfId="25515"/>
    <cellStyle name="Vejica 2 2 7 6 4" xfId="15615"/>
    <cellStyle name="Vejica 2 2 7 7" xfId="1529"/>
    <cellStyle name="Vejica 2 2 7 7 2" xfId="18471"/>
    <cellStyle name="Vejica 2 2 7 8" xfId="5755"/>
    <cellStyle name="Vejica 2 2 7 8 2" xfId="19913"/>
    <cellStyle name="Vejica 2 2 7 9" xfId="9981"/>
    <cellStyle name="Vejica 2 2 7 9 2" xfId="24139"/>
    <cellStyle name="Vejica 2 2 8" xfId="145"/>
    <cellStyle name="Vejica 2 2 8 2" xfId="530"/>
    <cellStyle name="Vejica 2 2 8 2 2" xfId="1234"/>
    <cellStyle name="Vejica 2 2 8 2 2 2" xfId="5495"/>
    <cellStyle name="Vejica 2 2 8 2 2 2 2" xfId="9721"/>
    <cellStyle name="Vejica 2 2 8 2 2 2 2 2" xfId="23879"/>
    <cellStyle name="Vejica 2 2 8 2 2 2 3" xfId="13947"/>
    <cellStyle name="Vejica 2 2 8 2 2 2 3 2" xfId="28105"/>
    <cellStyle name="Vejica 2 2 8 2 2 2 4" xfId="18205"/>
    <cellStyle name="Vejica 2 2 8 2 2 3" xfId="4087"/>
    <cellStyle name="Vejica 2 2 8 2 2 3 2" xfId="8313"/>
    <cellStyle name="Vejica 2 2 8 2 2 3 2 2" xfId="22471"/>
    <cellStyle name="Vejica 2 2 8 2 2 3 3" xfId="12539"/>
    <cellStyle name="Vejica 2 2 8 2 2 3 3 2" xfId="26697"/>
    <cellStyle name="Vejica 2 2 8 2 2 3 4" xfId="16797"/>
    <cellStyle name="Vejica 2 2 8 2 2 4" xfId="2679"/>
    <cellStyle name="Vejica 2 2 8 2 2 4 2" xfId="19621"/>
    <cellStyle name="Vejica 2 2 8 2 2 5" xfId="6905"/>
    <cellStyle name="Vejica 2 2 8 2 2 5 2" xfId="21063"/>
    <cellStyle name="Vejica 2 2 8 2 2 6" xfId="11131"/>
    <cellStyle name="Vejica 2 2 8 2 2 6 2" xfId="25289"/>
    <cellStyle name="Vejica 2 2 8 2 2 7" xfId="15389"/>
    <cellStyle name="Vejica 2 2 8 2 3" xfId="4791"/>
    <cellStyle name="Vejica 2 2 8 2 3 2" xfId="9017"/>
    <cellStyle name="Vejica 2 2 8 2 3 2 2" xfId="23175"/>
    <cellStyle name="Vejica 2 2 8 2 3 3" xfId="13243"/>
    <cellStyle name="Vejica 2 2 8 2 3 3 2" xfId="27401"/>
    <cellStyle name="Vejica 2 2 8 2 3 4" xfId="17501"/>
    <cellStyle name="Vejica 2 2 8 2 4" xfId="3383"/>
    <cellStyle name="Vejica 2 2 8 2 4 2" xfId="7609"/>
    <cellStyle name="Vejica 2 2 8 2 4 2 2" xfId="21767"/>
    <cellStyle name="Vejica 2 2 8 2 4 3" xfId="11835"/>
    <cellStyle name="Vejica 2 2 8 2 4 3 2" xfId="25993"/>
    <cellStyle name="Vejica 2 2 8 2 4 4" xfId="16093"/>
    <cellStyle name="Vejica 2 2 8 2 5" xfId="1975"/>
    <cellStyle name="Vejica 2 2 8 2 5 2" xfId="18917"/>
    <cellStyle name="Vejica 2 2 8 2 6" xfId="6201"/>
    <cellStyle name="Vejica 2 2 8 2 6 2" xfId="20359"/>
    <cellStyle name="Vejica 2 2 8 2 7" xfId="10427"/>
    <cellStyle name="Vejica 2 2 8 2 7 2" xfId="24585"/>
    <cellStyle name="Vejica 2 2 8 2 8" xfId="14685"/>
    <cellStyle name="Vejica 2 2 8 3" xfId="882"/>
    <cellStyle name="Vejica 2 2 8 3 2" xfId="5143"/>
    <cellStyle name="Vejica 2 2 8 3 2 2" xfId="9369"/>
    <cellStyle name="Vejica 2 2 8 3 2 2 2" xfId="23527"/>
    <cellStyle name="Vejica 2 2 8 3 2 3" xfId="13595"/>
    <cellStyle name="Vejica 2 2 8 3 2 3 2" xfId="27753"/>
    <cellStyle name="Vejica 2 2 8 3 2 4" xfId="17853"/>
    <cellStyle name="Vejica 2 2 8 3 3" xfId="3735"/>
    <cellStyle name="Vejica 2 2 8 3 3 2" xfId="7961"/>
    <cellStyle name="Vejica 2 2 8 3 3 2 2" xfId="22119"/>
    <cellStyle name="Vejica 2 2 8 3 3 3" xfId="12187"/>
    <cellStyle name="Vejica 2 2 8 3 3 3 2" xfId="26345"/>
    <cellStyle name="Vejica 2 2 8 3 3 4" xfId="16445"/>
    <cellStyle name="Vejica 2 2 8 3 4" xfId="2327"/>
    <cellStyle name="Vejica 2 2 8 3 4 2" xfId="19269"/>
    <cellStyle name="Vejica 2 2 8 3 5" xfId="6553"/>
    <cellStyle name="Vejica 2 2 8 3 5 2" xfId="20711"/>
    <cellStyle name="Vejica 2 2 8 3 6" xfId="10779"/>
    <cellStyle name="Vejica 2 2 8 3 6 2" xfId="24937"/>
    <cellStyle name="Vejica 2 2 8 3 7" xfId="15037"/>
    <cellStyle name="Vejica 2 2 8 4" xfId="4407"/>
    <cellStyle name="Vejica 2 2 8 4 2" xfId="8633"/>
    <cellStyle name="Vejica 2 2 8 4 2 2" xfId="22791"/>
    <cellStyle name="Vejica 2 2 8 4 3" xfId="12859"/>
    <cellStyle name="Vejica 2 2 8 4 3 2" xfId="27017"/>
    <cellStyle name="Vejica 2 2 8 4 4" xfId="17117"/>
    <cellStyle name="Vejica 2 2 8 5" xfId="2999"/>
    <cellStyle name="Vejica 2 2 8 5 2" xfId="7225"/>
    <cellStyle name="Vejica 2 2 8 5 2 2" xfId="21383"/>
    <cellStyle name="Vejica 2 2 8 5 3" xfId="11451"/>
    <cellStyle name="Vejica 2 2 8 5 3 2" xfId="25609"/>
    <cellStyle name="Vejica 2 2 8 5 4" xfId="15709"/>
    <cellStyle name="Vejica 2 2 8 6" xfId="1591"/>
    <cellStyle name="Vejica 2 2 8 6 2" xfId="18533"/>
    <cellStyle name="Vejica 2 2 8 7" xfId="5817"/>
    <cellStyle name="Vejica 2 2 8 7 2" xfId="19975"/>
    <cellStyle name="Vejica 2 2 8 8" xfId="10043"/>
    <cellStyle name="Vejica 2 2 8 8 2" xfId="24201"/>
    <cellStyle name="Vejica 2 2 8 9" xfId="14301"/>
    <cellStyle name="Vejica 2 2 9" xfId="177"/>
    <cellStyle name="Vejica 2 2 9 2" xfId="402"/>
    <cellStyle name="Vejica 2 2 9 2 2" xfId="1106"/>
    <cellStyle name="Vejica 2 2 9 2 2 2" xfId="5367"/>
    <cellStyle name="Vejica 2 2 9 2 2 2 2" xfId="9593"/>
    <cellStyle name="Vejica 2 2 9 2 2 2 2 2" xfId="23751"/>
    <cellStyle name="Vejica 2 2 9 2 2 2 3" xfId="13819"/>
    <cellStyle name="Vejica 2 2 9 2 2 2 3 2" xfId="27977"/>
    <cellStyle name="Vejica 2 2 9 2 2 2 4" xfId="18077"/>
    <cellStyle name="Vejica 2 2 9 2 2 3" xfId="3959"/>
    <cellStyle name="Vejica 2 2 9 2 2 3 2" xfId="8185"/>
    <cellStyle name="Vejica 2 2 9 2 2 3 2 2" xfId="22343"/>
    <cellStyle name="Vejica 2 2 9 2 2 3 3" xfId="12411"/>
    <cellStyle name="Vejica 2 2 9 2 2 3 3 2" xfId="26569"/>
    <cellStyle name="Vejica 2 2 9 2 2 3 4" xfId="16669"/>
    <cellStyle name="Vejica 2 2 9 2 2 4" xfId="2551"/>
    <cellStyle name="Vejica 2 2 9 2 2 4 2" xfId="19493"/>
    <cellStyle name="Vejica 2 2 9 2 2 5" xfId="6777"/>
    <cellStyle name="Vejica 2 2 9 2 2 5 2" xfId="20935"/>
    <cellStyle name="Vejica 2 2 9 2 2 6" xfId="11003"/>
    <cellStyle name="Vejica 2 2 9 2 2 6 2" xfId="25161"/>
    <cellStyle name="Vejica 2 2 9 2 2 7" xfId="15261"/>
    <cellStyle name="Vejica 2 2 9 2 3" xfId="4663"/>
    <cellStyle name="Vejica 2 2 9 2 3 2" xfId="8889"/>
    <cellStyle name="Vejica 2 2 9 2 3 2 2" xfId="23047"/>
    <cellStyle name="Vejica 2 2 9 2 3 3" xfId="13115"/>
    <cellStyle name="Vejica 2 2 9 2 3 3 2" xfId="27273"/>
    <cellStyle name="Vejica 2 2 9 2 3 4" xfId="17373"/>
    <cellStyle name="Vejica 2 2 9 2 4" xfId="3255"/>
    <cellStyle name="Vejica 2 2 9 2 4 2" xfId="7481"/>
    <cellStyle name="Vejica 2 2 9 2 4 2 2" xfId="21639"/>
    <cellStyle name="Vejica 2 2 9 2 4 3" xfId="11707"/>
    <cellStyle name="Vejica 2 2 9 2 4 3 2" xfId="25865"/>
    <cellStyle name="Vejica 2 2 9 2 4 4" xfId="15965"/>
    <cellStyle name="Vejica 2 2 9 2 5" xfId="1847"/>
    <cellStyle name="Vejica 2 2 9 2 5 2" xfId="18789"/>
    <cellStyle name="Vejica 2 2 9 2 6" xfId="6073"/>
    <cellStyle name="Vejica 2 2 9 2 6 2" xfId="20231"/>
    <cellStyle name="Vejica 2 2 9 2 7" xfId="10299"/>
    <cellStyle name="Vejica 2 2 9 2 7 2" xfId="24457"/>
    <cellStyle name="Vejica 2 2 9 2 8" xfId="14557"/>
    <cellStyle name="Vejica 2 2 9 3" xfId="754"/>
    <cellStyle name="Vejica 2 2 9 3 2" xfId="5015"/>
    <cellStyle name="Vejica 2 2 9 3 2 2" xfId="9241"/>
    <cellStyle name="Vejica 2 2 9 3 2 2 2" xfId="23399"/>
    <cellStyle name="Vejica 2 2 9 3 2 3" xfId="13467"/>
    <cellStyle name="Vejica 2 2 9 3 2 3 2" xfId="27625"/>
    <cellStyle name="Vejica 2 2 9 3 2 4" xfId="17725"/>
    <cellStyle name="Vejica 2 2 9 3 3" xfId="3607"/>
    <cellStyle name="Vejica 2 2 9 3 3 2" xfId="7833"/>
    <cellStyle name="Vejica 2 2 9 3 3 2 2" xfId="21991"/>
    <cellStyle name="Vejica 2 2 9 3 3 3" xfId="12059"/>
    <cellStyle name="Vejica 2 2 9 3 3 3 2" xfId="26217"/>
    <cellStyle name="Vejica 2 2 9 3 3 4" xfId="16317"/>
    <cellStyle name="Vejica 2 2 9 3 4" xfId="2199"/>
    <cellStyle name="Vejica 2 2 9 3 4 2" xfId="19141"/>
    <cellStyle name="Vejica 2 2 9 3 5" xfId="6425"/>
    <cellStyle name="Vejica 2 2 9 3 5 2" xfId="20583"/>
    <cellStyle name="Vejica 2 2 9 3 6" xfId="10651"/>
    <cellStyle name="Vejica 2 2 9 3 6 2" xfId="24809"/>
    <cellStyle name="Vejica 2 2 9 3 7" xfId="14909"/>
    <cellStyle name="Vejica 2 2 9 4" xfId="4439"/>
    <cellStyle name="Vejica 2 2 9 4 2" xfId="8665"/>
    <cellStyle name="Vejica 2 2 9 4 2 2" xfId="22823"/>
    <cellStyle name="Vejica 2 2 9 4 3" xfId="12891"/>
    <cellStyle name="Vejica 2 2 9 4 3 2" xfId="27049"/>
    <cellStyle name="Vejica 2 2 9 4 4" xfId="17149"/>
    <cellStyle name="Vejica 2 2 9 5" xfId="3031"/>
    <cellStyle name="Vejica 2 2 9 5 2" xfId="7257"/>
    <cellStyle name="Vejica 2 2 9 5 2 2" xfId="21415"/>
    <cellStyle name="Vejica 2 2 9 5 3" xfId="11483"/>
    <cellStyle name="Vejica 2 2 9 5 3 2" xfId="25641"/>
    <cellStyle name="Vejica 2 2 9 5 4" xfId="15741"/>
    <cellStyle name="Vejica 2 2 9 6" xfId="1623"/>
    <cellStyle name="Vejica 2 2 9 6 2" xfId="18565"/>
    <cellStyle name="Vejica 2 2 9 7" xfId="5849"/>
    <cellStyle name="Vejica 2 2 9 7 2" xfId="20007"/>
    <cellStyle name="Vejica 2 2 9 8" xfId="10075"/>
    <cellStyle name="Vejica 2 2 9 8 2" xfId="24233"/>
    <cellStyle name="Vejica 2 2 9 9" xfId="14333"/>
    <cellStyle name="Vejica 2 20" xfId="14174"/>
    <cellStyle name="Vejica 2 3" xfId="12"/>
    <cellStyle name="Vejica 2 3 10" xfId="372"/>
    <cellStyle name="Vejica 2 3 10 2" xfId="1076"/>
    <cellStyle name="Vejica 2 3 10 2 2" xfId="5337"/>
    <cellStyle name="Vejica 2 3 10 2 2 2" xfId="9563"/>
    <cellStyle name="Vejica 2 3 10 2 2 2 2" xfId="23721"/>
    <cellStyle name="Vejica 2 3 10 2 2 3" xfId="13789"/>
    <cellStyle name="Vejica 2 3 10 2 2 3 2" xfId="27947"/>
    <cellStyle name="Vejica 2 3 10 2 2 4" xfId="18047"/>
    <cellStyle name="Vejica 2 3 10 2 3" xfId="3929"/>
    <cellStyle name="Vejica 2 3 10 2 3 2" xfId="8155"/>
    <cellStyle name="Vejica 2 3 10 2 3 2 2" xfId="22313"/>
    <cellStyle name="Vejica 2 3 10 2 3 3" xfId="12381"/>
    <cellStyle name="Vejica 2 3 10 2 3 3 2" xfId="26539"/>
    <cellStyle name="Vejica 2 3 10 2 3 4" xfId="16639"/>
    <cellStyle name="Vejica 2 3 10 2 4" xfId="2521"/>
    <cellStyle name="Vejica 2 3 10 2 4 2" xfId="19463"/>
    <cellStyle name="Vejica 2 3 10 2 5" xfId="6747"/>
    <cellStyle name="Vejica 2 3 10 2 5 2" xfId="20905"/>
    <cellStyle name="Vejica 2 3 10 2 6" xfId="10973"/>
    <cellStyle name="Vejica 2 3 10 2 6 2" xfId="25131"/>
    <cellStyle name="Vejica 2 3 10 2 7" xfId="15231"/>
    <cellStyle name="Vejica 2 3 10 3" xfId="4633"/>
    <cellStyle name="Vejica 2 3 10 3 2" xfId="8859"/>
    <cellStyle name="Vejica 2 3 10 3 2 2" xfId="23017"/>
    <cellStyle name="Vejica 2 3 10 3 3" xfId="13085"/>
    <cellStyle name="Vejica 2 3 10 3 3 2" xfId="27243"/>
    <cellStyle name="Vejica 2 3 10 3 4" xfId="17343"/>
    <cellStyle name="Vejica 2 3 10 4" xfId="3225"/>
    <cellStyle name="Vejica 2 3 10 4 2" xfId="7451"/>
    <cellStyle name="Vejica 2 3 10 4 2 2" xfId="21609"/>
    <cellStyle name="Vejica 2 3 10 4 3" xfId="11677"/>
    <cellStyle name="Vejica 2 3 10 4 3 2" xfId="25835"/>
    <cellStyle name="Vejica 2 3 10 4 4" xfId="15935"/>
    <cellStyle name="Vejica 2 3 10 5" xfId="1817"/>
    <cellStyle name="Vejica 2 3 10 5 2" xfId="18759"/>
    <cellStyle name="Vejica 2 3 10 6" xfId="6043"/>
    <cellStyle name="Vejica 2 3 10 6 2" xfId="20201"/>
    <cellStyle name="Vejica 2 3 10 7" xfId="10269"/>
    <cellStyle name="Vejica 2 3 10 7 2" xfId="24427"/>
    <cellStyle name="Vejica 2 3 10 8" xfId="14527"/>
    <cellStyle name="Vejica 2 3 11" xfId="724"/>
    <cellStyle name="Vejica 2 3 11 2" xfId="4985"/>
    <cellStyle name="Vejica 2 3 11 2 2" xfId="9211"/>
    <cellStyle name="Vejica 2 3 11 2 2 2" xfId="23369"/>
    <cellStyle name="Vejica 2 3 11 2 3" xfId="13437"/>
    <cellStyle name="Vejica 2 3 11 2 3 2" xfId="27595"/>
    <cellStyle name="Vejica 2 3 11 2 4" xfId="17695"/>
    <cellStyle name="Vejica 2 3 11 3" xfId="3577"/>
    <cellStyle name="Vejica 2 3 11 3 2" xfId="7803"/>
    <cellStyle name="Vejica 2 3 11 3 2 2" xfId="21961"/>
    <cellStyle name="Vejica 2 3 11 3 3" xfId="12029"/>
    <cellStyle name="Vejica 2 3 11 3 3 2" xfId="26187"/>
    <cellStyle name="Vejica 2 3 11 3 4" xfId="16287"/>
    <cellStyle name="Vejica 2 3 11 4" xfId="2169"/>
    <cellStyle name="Vejica 2 3 11 4 2" xfId="19111"/>
    <cellStyle name="Vejica 2 3 11 5" xfId="6395"/>
    <cellStyle name="Vejica 2 3 11 5 2" xfId="20553"/>
    <cellStyle name="Vejica 2 3 11 6" xfId="10621"/>
    <cellStyle name="Vejica 2 3 11 6 2" xfId="24779"/>
    <cellStyle name="Vejica 2 3 11 7" xfId="14879"/>
    <cellStyle name="Vejica 2 3 12" xfId="1430"/>
    <cellStyle name="Vejica 2 3 12 2" xfId="4281"/>
    <cellStyle name="Vejica 2 3 12 2 2" xfId="19815"/>
    <cellStyle name="Vejica 2 3 12 3" xfId="8507"/>
    <cellStyle name="Vejica 2 3 12 3 2" xfId="22665"/>
    <cellStyle name="Vejica 2 3 12 4" xfId="12733"/>
    <cellStyle name="Vejica 2 3 12 4 2" xfId="26891"/>
    <cellStyle name="Vejica 2 3 12 5" xfId="16991"/>
    <cellStyle name="Vejica 2 3 13" xfId="2873"/>
    <cellStyle name="Vejica 2 3 13 2" xfId="7099"/>
    <cellStyle name="Vejica 2 3 13 2 2" xfId="21257"/>
    <cellStyle name="Vejica 2 3 13 3" xfId="11325"/>
    <cellStyle name="Vejica 2 3 13 3 2" xfId="25483"/>
    <cellStyle name="Vejica 2 3 13 4" xfId="15583"/>
    <cellStyle name="Vejica 2 3 14" xfId="1467"/>
    <cellStyle name="Vejica 2 3 14 2" xfId="18409"/>
    <cellStyle name="Vejica 2 3 15" xfId="5693"/>
    <cellStyle name="Vejica 2 3 15 2" xfId="19851"/>
    <cellStyle name="Vejica 2 3 16" xfId="9919"/>
    <cellStyle name="Vejica 2 3 16 2" xfId="24077"/>
    <cellStyle name="Vejica 2 3 17" xfId="14143"/>
    <cellStyle name="Vejica 2 3 17 2" xfId="28301"/>
    <cellStyle name="Vejica 2 3 18" xfId="14177"/>
    <cellStyle name="Vejica 2 3 2" xfId="21"/>
    <cellStyle name="Vejica 2 3 2 10" xfId="732"/>
    <cellStyle name="Vejica 2 3 2 10 2" xfId="4993"/>
    <cellStyle name="Vejica 2 3 2 10 2 2" xfId="9219"/>
    <cellStyle name="Vejica 2 3 2 10 2 2 2" xfId="23377"/>
    <cellStyle name="Vejica 2 3 2 10 2 3" xfId="13445"/>
    <cellStyle name="Vejica 2 3 2 10 2 3 2" xfId="27603"/>
    <cellStyle name="Vejica 2 3 2 10 2 4" xfId="17703"/>
    <cellStyle name="Vejica 2 3 2 10 3" xfId="3585"/>
    <cellStyle name="Vejica 2 3 2 10 3 2" xfId="7811"/>
    <cellStyle name="Vejica 2 3 2 10 3 2 2" xfId="21969"/>
    <cellStyle name="Vejica 2 3 2 10 3 3" xfId="12037"/>
    <cellStyle name="Vejica 2 3 2 10 3 3 2" xfId="26195"/>
    <cellStyle name="Vejica 2 3 2 10 3 4" xfId="16295"/>
    <cellStyle name="Vejica 2 3 2 10 4" xfId="2177"/>
    <cellStyle name="Vejica 2 3 2 10 4 2" xfId="19119"/>
    <cellStyle name="Vejica 2 3 2 10 5" xfId="6403"/>
    <cellStyle name="Vejica 2 3 2 10 5 2" xfId="20561"/>
    <cellStyle name="Vejica 2 3 2 10 6" xfId="10629"/>
    <cellStyle name="Vejica 2 3 2 10 6 2" xfId="24787"/>
    <cellStyle name="Vejica 2 3 2 10 7" xfId="14887"/>
    <cellStyle name="Vejica 2 3 2 11" xfId="1438"/>
    <cellStyle name="Vejica 2 3 2 11 2" xfId="4289"/>
    <cellStyle name="Vejica 2 3 2 11 2 2" xfId="19823"/>
    <cellStyle name="Vejica 2 3 2 11 3" xfId="8515"/>
    <cellStyle name="Vejica 2 3 2 11 3 2" xfId="22673"/>
    <cellStyle name="Vejica 2 3 2 11 4" xfId="12741"/>
    <cellStyle name="Vejica 2 3 2 11 4 2" xfId="26899"/>
    <cellStyle name="Vejica 2 3 2 11 5" xfId="16999"/>
    <cellStyle name="Vejica 2 3 2 12" xfId="2881"/>
    <cellStyle name="Vejica 2 3 2 12 2" xfId="7107"/>
    <cellStyle name="Vejica 2 3 2 12 2 2" xfId="21265"/>
    <cellStyle name="Vejica 2 3 2 12 3" xfId="11333"/>
    <cellStyle name="Vejica 2 3 2 12 3 2" xfId="25491"/>
    <cellStyle name="Vejica 2 3 2 12 4" xfId="15591"/>
    <cellStyle name="Vejica 2 3 2 13" xfId="1475"/>
    <cellStyle name="Vejica 2 3 2 13 2" xfId="18417"/>
    <cellStyle name="Vejica 2 3 2 14" xfId="5701"/>
    <cellStyle name="Vejica 2 3 2 14 2" xfId="19859"/>
    <cellStyle name="Vejica 2 3 2 15" xfId="9927"/>
    <cellStyle name="Vejica 2 3 2 15 2" xfId="24085"/>
    <cellStyle name="Vejica 2 3 2 16" xfId="14151"/>
    <cellStyle name="Vejica 2 3 2 16 2" xfId="28309"/>
    <cellStyle name="Vejica 2 3 2 17" xfId="14185"/>
    <cellStyle name="Vejica 2 3 2 2" xfId="37"/>
    <cellStyle name="Vejica 2 3 2 2 10" xfId="1454"/>
    <cellStyle name="Vejica 2 3 2 2 10 2" xfId="4305"/>
    <cellStyle name="Vejica 2 3 2 2 10 2 2" xfId="19839"/>
    <cellStyle name="Vejica 2 3 2 2 10 3" xfId="8531"/>
    <cellStyle name="Vejica 2 3 2 2 10 3 2" xfId="22689"/>
    <cellStyle name="Vejica 2 3 2 2 10 4" xfId="12757"/>
    <cellStyle name="Vejica 2 3 2 2 10 4 2" xfId="26915"/>
    <cellStyle name="Vejica 2 3 2 2 10 5" xfId="17015"/>
    <cellStyle name="Vejica 2 3 2 2 11" xfId="2897"/>
    <cellStyle name="Vejica 2 3 2 2 11 2" xfId="7123"/>
    <cellStyle name="Vejica 2 3 2 2 11 2 2" xfId="21281"/>
    <cellStyle name="Vejica 2 3 2 2 11 3" xfId="11349"/>
    <cellStyle name="Vejica 2 3 2 2 11 3 2" xfId="25507"/>
    <cellStyle name="Vejica 2 3 2 2 11 4" xfId="15607"/>
    <cellStyle name="Vejica 2 3 2 2 12" xfId="1491"/>
    <cellStyle name="Vejica 2 3 2 2 12 2" xfId="18433"/>
    <cellStyle name="Vejica 2 3 2 2 13" xfId="5717"/>
    <cellStyle name="Vejica 2 3 2 2 13 2" xfId="19875"/>
    <cellStyle name="Vejica 2 3 2 2 14" xfId="9943"/>
    <cellStyle name="Vejica 2 3 2 2 14 2" xfId="24101"/>
    <cellStyle name="Vejica 2 3 2 2 15" xfId="14167"/>
    <cellStyle name="Vejica 2 3 2 2 15 2" xfId="28325"/>
    <cellStyle name="Vejica 2 3 2 2 16" xfId="14201"/>
    <cellStyle name="Vejica 2 3 2 2 2" xfId="109"/>
    <cellStyle name="Vejica 2 3 2 2 2 10" xfId="9975"/>
    <cellStyle name="Vejica 2 3 2 2 2 10 2" xfId="24133"/>
    <cellStyle name="Vejica 2 3 2 2 2 11" xfId="14233"/>
    <cellStyle name="Vejica 2 3 2 2 2 2" xfId="269"/>
    <cellStyle name="Vejica 2 3 2 2 2 2 2" xfId="622"/>
    <cellStyle name="Vejica 2 3 2 2 2 2 2 2" xfId="1326"/>
    <cellStyle name="Vejica 2 3 2 2 2 2 2 2 2" xfId="5587"/>
    <cellStyle name="Vejica 2 3 2 2 2 2 2 2 2 2" xfId="9813"/>
    <cellStyle name="Vejica 2 3 2 2 2 2 2 2 2 2 2" xfId="23971"/>
    <cellStyle name="Vejica 2 3 2 2 2 2 2 2 2 3" xfId="14039"/>
    <cellStyle name="Vejica 2 3 2 2 2 2 2 2 2 3 2" xfId="28197"/>
    <cellStyle name="Vejica 2 3 2 2 2 2 2 2 2 4" xfId="18297"/>
    <cellStyle name="Vejica 2 3 2 2 2 2 2 2 3" xfId="4179"/>
    <cellStyle name="Vejica 2 3 2 2 2 2 2 2 3 2" xfId="8405"/>
    <cellStyle name="Vejica 2 3 2 2 2 2 2 2 3 2 2" xfId="22563"/>
    <cellStyle name="Vejica 2 3 2 2 2 2 2 2 3 3" xfId="12631"/>
    <cellStyle name="Vejica 2 3 2 2 2 2 2 2 3 3 2" xfId="26789"/>
    <cellStyle name="Vejica 2 3 2 2 2 2 2 2 3 4" xfId="16889"/>
    <cellStyle name="Vejica 2 3 2 2 2 2 2 2 4" xfId="2771"/>
    <cellStyle name="Vejica 2 3 2 2 2 2 2 2 4 2" xfId="19713"/>
    <cellStyle name="Vejica 2 3 2 2 2 2 2 2 5" xfId="6997"/>
    <cellStyle name="Vejica 2 3 2 2 2 2 2 2 5 2" xfId="21155"/>
    <cellStyle name="Vejica 2 3 2 2 2 2 2 2 6" xfId="11223"/>
    <cellStyle name="Vejica 2 3 2 2 2 2 2 2 6 2" xfId="25381"/>
    <cellStyle name="Vejica 2 3 2 2 2 2 2 2 7" xfId="15481"/>
    <cellStyle name="Vejica 2 3 2 2 2 2 2 3" xfId="4883"/>
    <cellStyle name="Vejica 2 3 2 2 2 2 2 3 2" xfId="9109"/>
    <cellStyle name="Vejica 2 3 2 2 2 2 2 3 2 2" xfId="23267"/>
    <cellStyle name="Vejica 2 3 2 2 2 2 2 3 3" xfId="13335"/>
    <cellStyle name="Vejica 2 3 2 2 2 2 2 3 3 2" xfId="27493"/>
    <cellStyle name="Vejica 2 3 2 2 2 2 2 3 4" xfId="17593"/>
    <cellStyle name="Vejica 2 3 2 2 2 2 2 4" xfId="3475"/>
    <cellStyle name="Vejica 2 3 2 2 2 2 2 4 2" xfId="7701"/>
    <cellStyle name="Vejica 2 3 2 2 2 2 2 4 2 2" xfId="21859"/>
    <cellStyle name="Vejica 2 3 2 2 2 2 2 4 3" xfId="11927"/>
    <cellStyle name="Vejica 2 3 2 2 2 2 2 4 3 2" xfId="26085"/>
    <cellStyle name="Vejica 2 3 2 2 2 2 2 4 4" xfId="16185"/>
    <cellStyle name="Vejica 2 3 2 2 2 2 2 5" xfId="2067"/>
    <cellStyle name="Vejica 2 3 2 2 2 2 2 5 2" xfId="19009"/>
    <cellStyle name="Vejica 2 3 2 2 2 2 2 6" xfId="6293"/>
    <cellStyle name="Vejica 2 3 2 2 2 2 2 6 2" xfId="20451"/>
    <cellStyle name="Vejica 2 3 2 2 2 2 2 7" xfId="10519"/>
    <cellStyle name="Vejica 2 3 2 2 2 2 2 7 2" xfId="24677"/>
    <cellStyle name="Vejica 2 3 2 2 2 2 2 8" xfId="14777"/>
    <cellStyle name="Vejica 2 3 2 2 2 2 3" xfId="974"/>
    <cellStyle name="Vejica 2 3 2 2 2 2 3 2" xfId="5235"/>
    <cellStyle name="Vejica 2 3 2 2 2 2 3 2 2" xfId="9461"/>
    <cellStyle name="Vejica 2 3 2 2 2 2 3 2 2 2" xfId="23619"/>
    <cellStyle name="Vejica 2 3 2 2 2 2 3 2 3" xfId="13687"/>
    <cellStyle name="Vejica 2 3 2 2 2 2 3 2 3 2" xfId="27845"/>
    <cellStyle name="Vejica 2 3 2 2 2 2 3 2 4" xfId="17945"/>
    <cellStyle name="Vejica 2 3 2 2 2 2 3 3" xfId="3827"/>
    <cellStyle name="Vejica 2 3 2 2 2 2 3 3 2" xfId="8053"/>
    <cellStyle name="Vejica 2 3 2 2 2 2 3 3 2 2" xfId="22211"/>
    <cellStyle name="Vejica 2 3 2 2 2 2 3 3 3" xfId="12279"/>
    <cellStyle name="Vejica 2 3 2 2 2 2 3 3 3 2" xfId="26437"/>
    <cellStyle name="Vejica 2 3 2 2 2 2 3 3 4" xfId="16537"/>
    <cellStyle name="Vejica 2 3 2 2 2 2 3 4" xfId="2419"/>
    <cellStyle name="Vejica 2 3 2 2 2 2 3 4 2" xfId="19361"/>
    <cellStyle name="Vejica 2 3 2 2 2 2 3 5" xfId="6645"/>
    <cellStyle name="Vejica 2 3 2 2 2 2 3 5 2" xfId="20803"/>
    <cellStyle name="Vejica 2 3 2 2 2 2 3 6" xfId="10871"/>
    <cellStyle name="Vejica 2 3 2 2 2 2 3 6 2" xfId="25029"/>
    <cellStyle name="Vejica 2 3 2 2 2 2 3 7" xfId="15129"/>
    <cellStyle name="Vejica 2 3 2 2 2 2 4" xfId="4531"/>
    <cellStyle name="Vejica 2 3 2 2 2 2 4 2" xfId="8757"/>
    <cellStyle name="Vejica 2 3 2 2 2 2 4 2 2" xfId="22915"/>
    <cellStyle name="Vejica 2 3 2 2 2 2 4 3" xfId="12983"/>
    <cellStyle name="Vejica 2 3 2 2 2 2 4 3 2" xfId="27141"/>
    <cellStyle name="Vejica 2 3 2 2 2 2 4 4" xfId="17241"/>
    <cellStyle name="Vejica 2 3 2 2 2 2 5" xfId="3123"/>
    <cellStyle name="Vejica 2 3 2 2 2 2 5 2" xfId="7349"/>
    <cellStyle name="Vejica 2 3 2 2 2 2 5 2 2" xfId="21507"/>
    <cellStyle name="Vejica 2 3 2 2 2 2 5 3" xfId="11575"/>
    <cellStyle name="Vejica 2 3 2 2 2 2 5 3 2" xfId="25733"/>
    <cellStyle name="Vejica 2 3 2 2 2 2 5 4" xfId="15833"/>
    <cellStyle name="Vejica 2 3 2 2 2 2 6" xfId="1715"/>
    <cellStyle name="Vejica 2 3 2 2 2 2 6 2" xfId="18657"/>
    <cellStyle name="Vejica 2 3 2 2 2 2 7" xfId="5941"/>
    <cellStyle name="Vejica 2 3 2 2 2 2 7 2" xfId="20099"/>
    <cellStyle name="Vejica 2 3 2 2 2 2 8" xfId="10167"/>
    <cellStyle name="Vejica 2 3 2 2 2 2 8 2" xfId="24325"/>
    <cellStyle name="Vejica 2 3 2 2 2 2 9" xfId="14425"/>
    <cellStyle name="Vejica 2 3 2 2 2 3" xfId="308"/>
    <cellStyle name="Vejica 2 3 2 2 2 3 2" xfId="660"/>
    <cellStyle name="Vejica 2 3 2 2 2 3 2 2" xfId="1364"/>
    <cellStyle name="Vejica 2 3 2 2 2 3 2 2 2" xfId="5625"/>
    <cellStyle name="Vejica 2 3 2 2 2 3 2 2 2 2" xfId="9851"/>
    <cellStyle name="Vejica 2 3 2 2 2 3 2 2 2 2 2" xfId="24009"/>
    <cellStyle name="Vejica 2 3 2 2 2 3 2 2 2 3" xfId="14077"/>
    <cellStyle name="Vejica 2 3 2 2 2 3 2 2 2 3 2" xfId="28235"/>
    <cellStyle name="Vejica 2 3 2 2 2 3 2 2 2 4" xfId="18335"/>
    <cellStyle name="Vejica 2 3 2 2 2 3 2 2 3" xfId="4217"/>
    <cellStyle name="Vejica 2 3 2 2 2 3 2 2 3 2" xfId="8443"/>
    <cellStyle name="Vejica 2 3 2 2 2 3 2 2 3 2 2" xfId="22601"/>
    <cellStyle name="Vejica 2 3 2 2 2 3 2 2 3 3" xfId="12669"/>
    <cellStyle name="Vejica 2 3 2 2 2 3 2 2 3 3 2" xfId="26827"/>
    <cellStyle name="Vejica 2 3 2 2 2 3 2 2 3 4" xfId="16927"/>
    <cellStyle name="Vejica 2 3 2 2 2 3 2 2 4" xfId="2809"/>
    <cellStyle name="Vejica 2 3 2 2 2 3 2 2 4 2" xfId="19751"/>
    <cellStyle name="Vejica 2 3 2 2 2 3 2 2 5" xfId="7035"/>
    <cellStyle name="Vejica 2 3 2 2 2 3 2 2 5 2" xfId="21193"/>
    <cellStyle name="Vejica 2 3 2 2 2 3 2 2 6" xfId="11261"/>
    <cellStyle name="Vejica 2 3 2 2 2 3 2 2 6 2" xfId="25419"/>
    <cellStyle name="Vejica 2 3 2 2 2 3 2 2 7" xfId="15519"/>
    <cellStyle name="Vejica 2 3 2 2 2 3 2 3" xfId="4921"/>
    <cellStyle name="Vejica 2 3 2 2 2 3 2 3 2" xfId="9147"/>
    <cellStyle name="Vejica 2 3 2 2 2 3 2 3 2 2" xfId="23305"/>
    <cellStyle name="Vejica 2 3 2 2 2 3 2 3 3" xfId="13373"/>
    <cellStyle name="Vejica 2 3 2 2 2 3 2 3 3 2" xfId="27531"/>
    <cellStyle name="Vejica 2 3 2 2 2 3 2 3 4" xfId="17631"/>
    <cellStyle name="Vejica 2 3 2 2 2 3 2 4" xfId="3513"/>
    <cellStyle name="Vejica 2 3 2 2 2 3 2 4 2" xfId="7739"/>
    <cellStyle name="Vejica 2 3 2 2 2 3 2 4 2 2" xfId="21897"/>
    <cellStyle name="Vejica 2 3 2 2 2 3 2 4 3" xfId="11965"/>
    <cellStyle name="Vejica 2 3 2 2 2 3 2 4 3 2" xfId="26123"/>
    <cellStyle name="Vejica 2 3 2 2 2 3 2 4 4" xfId="16223"/>
    <cellStyle name="Vejica 2 3 2 2 2 3 2 5" xfId="2105"/>
    <cellStyle name="Vejica 2 3 2 2 2 3 2 5 2" xfId="19047"/>
    <cellStyle name="Vejica 2 3 2 2 2 3 2 6" xfId="6331"/>
    <cellStyle name="Vejica 2 3 2 2 2 3 2 6 2" xfId="20489"/>
    <cellStyle name="Vejica 2 3 2 2 2 3 2 7" xfId="10557"/>
    <cellStyle name="Vejica 2 3 2 2 2 3 2 7 2" xfId="24715"/>
    <cellStyle name="Vejica 2 3 2 2 2 3 2 8" xfId="14815"/>
    <cellStyle name="Vejica 2 3 2 2 2 3 3" xfId="1012"/>
    <cellStyle name="Vejica 2 3 2 2 2 3 3 2" xfId="5273"/>
    <cellStyle name="Vejica 2 3 2 2 2 3 3 2 2" xfId="9499"/>
    <cellStyle name="Vejica 2 3 2 2 2 3 3 2 2 2" xfId="23657"/>
    <cellStyle name="Vejica 2 3 2 2 2 3 3 2 3" xfId="13725"/>
    <cellStyle name="Vejica 2 3 2 2 2 3 3 2 3 2" xfId="27883"/>
    <cellStyle name="Vejica 2 3 2 2 2 3 3 2 4" xfId="17983"/>
    <cellStyle name="Vejica 2 3 2 2 2 3 3 3" xfId="3865"/>
    <cellStyle name="Vejica 2 3 2 2 2 3 3 3 2" xfId="8091"/>
    <cellStyle name="Vejica 2 3 2 2 2 3 3 3 2 2" xfId="22249"/>
    <cellStyle name="Vejica 2 3 2 2 2 3 3 3 3" xfId="12317"/>
    <cellStyle name="Vejica 2 3 2 2 2 3 3 3 3 2" xfId="26475"/>
    <cellStyle name="Vejica 2 3 2 2 2 3 3 3 4" xfId="16575"/>
    <cellStyle name="Vejica 2 3 2 2 2 3 3 4" xfId="2457"/>
    <cellStyle name="Vejica 2 3 2 2 2 3 3 4 2" xfId="19399"/>
    <cellStyle name="Vejica 2 3 2 2 2 3 3 5" xfId="6683"/>
    <cellStyle name="Vejica 2 3 2 2 2 3 3 5 2" xfId="20841"/>
    <cellStyle name="Vejica 2 3 2 2 2 3 3 6" xfId="10909"/>
    <cellStyle name="Vejica 2 3 2 2 2 3 3 6 2" xfId="25067"/>
    <cellStyle name="Vejica 2 3 2 2 2 3 3 7" xfId="15167"/>
    <cellStyle name="Vejica 2 3 2 2 2 3 4" xfId="4569"/>
    <cellStyle name="Vejica 2 3 2 2 2 3 4 2" xfId="8795"/>
    <cellStyle name="Vejica 2 3 2 2 2 3 4 2 2" xfId="22953"/>
    <cellStyle name="Vejica 2 3 2 2 2 3 4 3" xfId="13021"/>
    <cellStyle name="Vejica 2 3 2 2 2 3 4 3 2" xfId="27179"/>
    <cellStyle name="Vejica 2 3 2 2 2 3 4 4" xfId="17279"/>
    <cellStyle name="Vejica 2 3 2 2 2 3 5" xfId="3161"/>
    <cellStyle name="Vejica 2 3 2 2 2 3 5 2" xfId="7387"/>
    <cellStyle name="Vejica 2 3 2 2 2 3 5 2 2" xfId="21545"/>
    <cellStyle name="Vejica 2 3 2 2 2 3 5 3" xfId="11613"/>
    <cellStyle name="Vejica 2 3 2 2 2 3 5 3 2" xfId="25771"/>
    <cellStyle name="Vejica 2 3 2 2 2 3 5 4" xfId="15871"/>
    <cellStyle name="Vejica 2 3 2 2 2 3 6" xfId="1753"/>
    <cellStyle name="Vejica 2 3 2 2 2 3 6 2" xfId="18695"/>
    <cellStyle name="Vejica 2 3 2 2 2 3 7" xfId="5979"/>
    <cellStyle name="Vejica 2 3 2 2 2 3 7 2" xfId="20137"/>
    <cellStyle name="Vejica 2 3 2 2 2 3 8" xfId="10205"/>
    <cellStyle name="Vejica 2 3 2 2 2 3 8 2" xfId="24363"/>
    <cellStyle name="Vejica 2 3 2 2 2 3 9" xfId="14463"/>
    <cellStyle name="Vejica 2 3 2 2 2 4" xfId="494"/>
    <cellStyle name="Vejica 2 3 2 2 2 4 2" xfId="1198"/>
    <cellStyle name="Vejica 2 3 2 2 2 4 2 2" xfId="5459"/>
    <cellStyle name="Vejica 2 3 2 2 2 4 2 2 2" xfId="9685"/>
    <cellStyle name="Vejica 2 3 2 2 2 4 2 2 2 2" xfId="23843"/>
    <cellStyle name="Vejica 2 3 2 2 2 4 2 2 3" xfId="13911"/>
    <cellStyle name="Vejica 2 3 2 2 2 4 2 2 3 2" xfId="28069"/>
    <cellStyle name="Vejica 2 3 2 2 2 4 2 2 4" xfId="18169"/>
    <cellStyle name="Vejica 2 3 2 2 2 4 2 3" xfId="4051"/>
    <cellStyle name="Vejica 2 3 2 2 2 4 2 3 2" xfId="8277"/>
    <cellStyle name="Vejica 2 3 2 2 2 4 2 3 2 2" xfId="22435"/>
    <cellStyle name="Vejica 2 3 2 2 2 4 2 3 3" xfId="12503"/>
    <cellStyle name="Vejica 2 3 2 2 2 4 2 3 3 2" xfId="26661"/>
    <cellStyle name="Vejica 2 3 2 2 2 4 2 3 4" xfId="16761"/>
    <cellStyle name="Vejica 2 3 2 2 2 4 2 4" xfId="2643"/>
    <cellStyle name="Vejica 2 3 2 2 2 4 2 4 2" xfId="19585"/>
    <cellStyle name="Vejica 2 3 2 2 2 4 2 5" xfId="6869"/>
    <cellStyle name="Vejica 2 3 2 2 2 4 2 5 2" xfId="21027"/>
    <cellStyle name="Vejica 2 3 2 2 2 4 2 6" xfId="11095"/>
    <cellStyle name="Vejica 2 3 2 2 2 4 2 6 2" xfId="25253"/>
    <cellStyle name="Vejica 2 3 2 2 2 4 2 7" xfId="15353"/>
    <cellStyle name="Vejica 2 3 2 2 2 4 3" xfId="4755"/>
    <cellStyle name="Vejica 2 3 2 2 2 4 3 2" xfId="8981"/>
    <cellStyle name="Vejica 2 3 2 2 2 4 3 2 2" xfId="23139"/>
    <cellStyle name="Vejica 2 3 2 2 2 4 3 3" xfId="13207"/>
    <cellStyle name="Vejica 2 3 2 2 2 4 3 3 2" xfId="27365"/>
    <cellStyle name="Vejica 2 3 2 2 2 4 3 4" xfId="17465"/>
    <cellStyle name="Vejica 2 3 2 2 2 4 4" xfId="3347"/>
    <cellStyle name="Vejica 2 3 2 2 2 4 4 2" xfId="7573"/>
    <cellStyle name="Vejica 2 3 2 2 2 4 4 2 2" xfId="21731"/>
    <cellStyle name="Vejica 2 3 2 2 2 4 4 3" xfId="11799"/>
    <cellStyle name="Vejica 2 3 2 2 2 4 4 3 2" xfId="25957"/>
    <cellStyle name="Vejica 2 3 2 2 2 4 4 4" xfId="16057"/>
    <cellStyle name="Vejica 2 3 2 2 2 4 5" xfId="1939"/>
    <cellStyle name="Vejica 2 3 2 2 2 4 5 2" xfId="18881"/>
    <cellStyle name="Vejica 2 3 2 2 2 4 6" xfId="6165"/>
    <cellStyle name="Vejica 2 3 2 2 2 4 6 2" xfId="20323"/>
    <cellStyle name="Vejica 2 3 2 2 2 4 7" xfId="10391"/>
    <cellStyle name="Vejica 2 3 2 2 2 4 7 2" xfId="24549"/>
    <cellStyle name="Vejica 2 3 2 2 2 4 8" xfId="14649"/>
    <cellStyle name="Vejica 2 3 2 2 2 5" xfId="846"/>
    <cellStyle name="Vejica 2 3 2 2 2 5 2" xfId="5107"/>
    <cellStyle name="Vejica 2 3 2 2 2 5 2 2" xfId="9333"/>
    <cellStyle name="Vejica 2 3 2 2 2 5 2 2 2" xfId="23491"/>
    <cellStyle name="Vejica 2 3 2 2 2 5 2 3" xfId="13559"/>
    <cellStyle name="Vejica 2 3 2 2 2 5 2 3 2" xfId="27717"/>
    <cellStyle name="Vejica 2 3 2 2 2 5 2 4" xfId="17817"/>
    <cellStyle name="Vejica 2 3 2 2 2 5 3" xfId="3699"/>
    <cellStyle name="Vejica 2 3 2 2 2 5 3 2" xfId="7925"/>
    <cellStyle name="Vejica 2 3 2 2 2 5 3 2 2" xfId="22083"/>
    <cellStyle name="Vejica 2 3 2 2 2 5 3 3" xfId="12151"/>
    <cellStyle name="Vejica 2 3 2 2 2 5 3 3 2" xfId="26309"/>
    <cellStyle name="Vejica 2 3 2 2 2 5 3 4" xfId="16409"/>
    <cellStyle name="Vejica 2 3 2 2 2 5 4" xfId="2291"/>
    <cellStyle name="Vejica 2 3 2 2 2 5 4 2" xfId="19233"/>
    <cellStyle name="Vejica 2 3 2 2 2 5 5" xfId="6517"/>
    <cellStyle name="Vejica 2 3 2 2 2 5 5 2" xfId="20675"/>
    <cellStyle name="Vejica 2 3 2 2 2 5 6" xfId="10743"/>
    <cellStyle name="Vejica 2 3 2 2 2 5 6 2" xfId="24901"/>
    <cellStyle name="Vejica 2 3 2 2 2 5 7" xfId="15001"/>
    <cellStyle name="Vejica 2 3 2 2 2 6" xfId="4371"/>
    <cellStyle name="Vejica 2 3 2 2 2 6 2" xfId="8597"/>
    <cellStyle name="Vejica 2 3 2 2 2 6 2 2" xfId="22755"/>
    <cellStyle name="Vejica 2 3 2 2 2 6 3" xfId="12823"/>
    <cellStyle name="Vejica 2 3 2 2 2 6 3 2" xfId="26981"/>
    <cellStyle name="Vejica 2 3 2 2 2 6 4" xfId="17081"/>
    <cellStyle name="Vejica 2 3 2 2 2 7" xfId="2963"/>
    <cellStyle name="Vejica 2 3 2 2 2 7 2" xfId="7189"/>
    <cellStyle name="Vejica 2 3 2 2 2 7 2 2" xfId="21347"/>
    <cellStyle name="Vejica 2 3 2 2 2 7 3" xfId="11415"/>
    <cellStyle name="Vejica 2 3 2 2 2 7 3 2" xfId="25573"/>
    <cellStyle name="Vejica 2 3 2 2 2 7 4" xfId="15673"/>
    <cellStyle name="Vejica 2 3 2 2 2 8" xfId="1523"/>
    <cellStyle name="Vejica 2 3 2 2 2 8 2" xfId="18465"/>
    <cellStyle name="Vejica 2 3 2 2 2 9" xfId="5749"/>
    <cellStyle name="Vejica 2 3 2 2 2 9 2" xfId="19907"/>
    <cellStyle name="Vejica 2 3 2 2 3" xfId="141"/>
    <cellStyle name="Vejica 2 3 2 2 3 10" xfId="14297"/>
    <cellStyle name="Vejica 2 3 2 2 3 2" xfId="301"/>
    <cellStyle name="Vejica 2 3 2 2 3 2 2" xfId="654"/>
    <cellStyle name="Vejica 2 3 2 2 3 2 2 2" xfId="1358"/>
    <cellStyle name="Vejica 2 3 2 2 3 2 2 2 2" xfId="5619"/>
    <cellStyle name="Vejica 2 3 2 2 3 2 2 2 2 2" xfId="9845"/>
    <cellStyle name="Vejica 2 3 2 2 3 2 2 2 2 2 2" xfId="24003"/>
    <cellStyle name="Vejica 2 3 2 2 3 2 2 2 2 3" xfId="14071"/>
    <cellStyle name="Vejica 2 3 2 2 3 2 2 2 2 3 2" xfId="28229"/>
    <cellStyle name="Vejica 2 3 2 2 3 2 2 2 2 4" xfId="18329"/>
    <cellStyle name="Vejica 2 3 2 2 3 2 2 2 3" xfId="4211"/>
    <cellStyle name="Vejica 2 3 2 2 3 2 2 2 3 2" xfId="8437"/>
    <cellStyle name="Vejica 2 3 2 2 3 2 2 2 3 2 2" xfId="22595"/>
    <cellStyle name="Vejica 2 3 2 2 3 2 2 2 3 3" xfId="12663"/>
    <cellStyle name="Vejica 2 3 2 2 3 2 2 2 3 3 2" xfId="26821"/>
    <cellStyle name="Vejica 2 3 2 2 3 2 2 2 3 4" xfId="16921"/>
    <cellStyle name="Vejica 2 3 2 2 3 2 2 2 4" xfId="2803"/>
    <cellStyle name="Vejica 2 3 2 2 3 2 2 2 4 2" xfId="19745"/>
    <cellStyle name="Vejica 2 3 2 2 3 2 2 2 5" xfId="7029"/>
    <cellStyle name="Vejica 2 3 2 2 3 2 2 2 5 2" xfId="21187"/>
    <cellStyle name="Vejica 2 3 2 2 3 2 2 2 6" xfId="11255"/>
    <cellStyle name="Vejica 2 3 2 2 3 2 2 2 6 2" xfId="25413"/>
    <cellStyle name="Vejica 2 3 2 2 3 2 2 2 7" xfId="15513"/>
    <cellStyle name="Vejica 2 3 2 2 3 2 2 3" xfId="4915"/>
    <cellStyle name="Vejica 2 3 2 2 3 2 2 3 2" xfId="9141"/>
    <cellStyle name="Vejica 2 3 2 2 3 2 2 3 2 2" xfId="23299"/>
    <cellStyle name="Vejica 2 3 2 2 3 2 2 3 3" xfId="13367"/>
    <cellStyle name="Vejica 2 3 2 2 3 2 2 3 3 2" xfId="27525"/>
    <cellStyle name="Vejica 2 3 2 2 3 2 2 3 4" xfId="17625"/>
    <cellStyle name="Vejica 2 3 2 2 3 2 2 4" xfId="3507"/>
    <cellStyle name="Vejica 2 3 2 2 3 2 2 4 2" xfId="7733"/>
    <cellStyle name="Vejica 2 3 2 2 3 2 2 4 2 2" xfId="21891"/>
    <cellStyle name="Vejica 2 3 2 2 3 2 2 4 3" xfId="11959"/>
    <cellStyle name="Vejica 2 3 2 2 3 2 2 4 3 2" xfId="26117"/>
    <cellStyle name="Vejica 2 3 2 2 3 2 2 4 4" xfId="16217"/>
    <cellStyle name="Vejica 2 3 2 2 3 2 2 5" xfId="2099"/>
    <cellStyle name="Vejica 2 3 2 2 3 2 2 5 2" xfId="19041"/>
    <cellStyle name="Vejica 2 3 2 2 3 2 2 6" xfId="6325"/>
    <cellStyle name="Vejica 2 3 2 2 3 2 2 6 2" xfId="20483"/>
    <cellStyle name="Vejica 2 3 2 2 3 2 2 7" xfId="10551"/>
    <cellStyle name="Vejica 2 3 2 2 3 2 2 7 2" xfId="24709"/>
    <cellStyle name="Vejica 2 3 2 2 3 2 2 8" xfId="14809"/>
    <cellStyle name="Vejica 2 3 2 2 3 2 3" xfId="1006"/>
    <cellStyle name="Vejica 2 3 2 2 3 2 3 2" xfId="5267"/>
    <cellStyle name="Vejica 2 3 2 2 3 2 3 2 2" xfId="9493"/>
    <cellStyle name="Vejica 2 3 2 2 3 2 3 2 2 2" xfId="23651"/>
    <cellStyle name="Vejica 2 3 2 2 3 2 3 2 3" xfId="13719"/>
    <cellStyle name="Vejica 2 3 2 2 3 2 3 2 3 2" xfId="27877"/>
    <cellStyle name="Vejica 2 3 2 2 3 2 3 2 4" xfId="17977"/>
    <cellStyle name="Vejica 2 3 2 2 3 2 3 3" xfId="3859"/>
    <cellStyle name="Vejica 2 3 2 2 3 2 3 3 2" xfId="8085"/>
    <cellStyle name="Vejica 2 3 2 2 3 2 3 3 2 2" xfId="22243"/>
    <cellStyle name="Vejica 2 3 2 2 3 2 3 3 3" xfId="12311"/>
    <cellStyle name="Vejica 2 3 2 2 3 2 3 3 3 2" xfId="26469"/>
    <cellStyle name="Vejica 2 3 2 2 3 2 3 3 4" xfId="16569"/>
    <cellStyle name="Vejica 2 3 2 2 3 2 3 4" xfId="2451"/>
    <cellStyle name="Vejica 2 3 2 2 3 2 3 4 2" xfId="19393"/>
    <cellStyle name="Vejica 2 3 2 2 3 2 3 5" xfId="6677"/>
    <cellStyle name="Vejica 2 3 2 2 3 2 3 5 2" xfId="20835"/>
    <cellStyle name="Vejica 2 3 2 2 3 2 3 6" xfId="10903"/>
    <cellStyle name="Vejica 2 3 2 2 3 2 3 6 2" xfId="25061"/>
    <cellStyle name="Vejica 2 3 2 2 3 2 3 7" xfId="15161"/>
    <cellStyle name="Vejica 2 3 2 2 3 2 4" xfId="4563"/>
    <cellStyle name="Vejica 2 3 2 2 3 2 4 2" xfId="8789"/>
    <cellStyle name="Vejica 2 3 2 2 3 2 4 2 2" xfId="22947"/>
    <cellStyle name="Vejica 2 3 2 2 3 2 4 3" xfId="13015"/>
    <cellStyle name="Vejica 2 3 2 2 3 2 4 3 2" xfId="27173"/>
    <cellStyle name="Vejica 2 3 2 2 3 2 4 4" xfId="17273"/>
    <cellStyle name="Vejica 2 3 2 2 3 2 5" xfId="3155"/>
    <cellStyle name="Vejica 2 3 2 2 3 2 5 2" xfId="7381"/>
    <cellStyle name="Vejica 2 3 2 2 3 2 5 2 2" xfId="21539"/>
    <cellStyle name="Vejica 2 3 2 2 3 2 5 3" xfId="11607"/>
    <cellStyle name="Vejica 2 3 2 2 3 2 5 3 2" xfId="25765"/>
    <cellStyle name="Vejica 2 3 2 2 3 2 5 4" xfId="15865"/>
    <cellStyle name="Vejica 2 3 2 2 3 2 6" xfId="1747"/>
    <cellStyle name="Vejica 2 3 2 2 3 2 6 2" xfId="18689"/>
    <cellStyle name="Vejica 2 3 2 2 3 2 7" xfId="5973"/>
    <cellStyle name="Vejica 2 3 2 2 3 2 7 2" xfId="20131"/>
    <cellStyle name="Vejica 2 3 2 2 3 2 8" xfId="10199"/>
    <cellStyle name="Vejica 2 3 2 2 3 2 8 2" xfId="24357"/>
    <cellStyle name="Vejica 2 3 2 2 3 2 9" xfId="14457"/>
    <cellStyle name="Vejica 2 3 2 2 3 3" xfId="526"/>
    <cellStyle name="Vejica 2 3 2 2 3 3 2" xfId="1230"/>
    <cellStyle name="Vejica 2 3 2 2 3 3 2 2" xfId="5491"/>
    <cellStyle name="Vejica 2 3 2 2 3 3 2 2 2" xfId="9717"/>
    <cellStyle name="Vejica 2 3 2 2 3 3 2 2 2 2" xfId="23875"/>
    <cellStyle name="Vejica 2 3 2 2 3 3 2 2 3" xfId="13943"/>
    <cellStyle name="Vejica 2 3 2 2 3 3 2 2 3 2" xfId="28101"/>
    <cellStyle name="Vejica 2 3 2 2 3 3 2 2 4" xfId="18201"/>
    <cellStyle name="Vejica 2 3 2 2 3 3 2 3" xfId="4083"/>
    <cellStyle name="Vejica 2 3 2 2 3 3 2 3 2" xfId="8309"/>
    <cellStyle name="Vejica 2 3 2 2 3 3 2 3 2 2" xfId="22467"/>
    <cellStyle name="Vejica 2 3 2 2 3 3 2 3 3" xfId="12535"/>
    <cellStyle name="Vejica 2 3 2 2 3 3 2 3 3 2" xfId="26693"/>
    <cellStyle name="Vejica 2 3 2 2 3 3 2 3 4" xfId="16793"/>
    <cellStyle name="Vejica 2 3 2 2 3 3 2 4" xfId="2675"/>
    <cellStyle name="Vejica 2 3 2 2 3 3 2 4 2" xfId="19617"/>
    <cellStyle name="Vejica 2 3 2 2 3 3 2 5" xfId="6901"/>
    <cellStyle name="Vejica 2 3 2 2 3 3 2 5 2" xfId="21059"/>
    <cellStyle name="Vejica 2 3 2 2 3 3 2 6" xfId="11127"/>
    <cellStyle name="Vejica 2 3 2 2 3 3 2 6 2" xfId="25285"/>
    <cellStyle name="Vejica 2 3 2 2 3 3 2 7" xfId="15385"/>
    <cellStyle name="Vejica 2 3 2 2 3 3 3" xfId="4787"/>
    <cellStyle name="Vejica 2 3 2 2 3 3 3 2" xfId="9013"/>
    <cellStyle name="Vejica 2 3 2 2 3 3 3 2 2" xfId="23171"/>
    <cellStyle name="Vejica 2 3 2 2 3 3 3 3" xfId="13239"/>
    <cellStyle name="Vejica 2 3 2 2 3 3 3 3 2" xfId="27397"/>
    <cellStyle name="Vejica 2 3 2 2 3 3 3 4" xfId="17497"/>
    <cellStyle name="Vejica 2 3 2 2 3 3 4" xfId="3379"/>
    <cellStyle name="Vejica 2 3 2 2 3 3 4 2" xfId="7605"/>
    <cellStyle name="Vejica 2 3 2 2 3 3 4 2 2" xfId="21763"/>
    <cellStyle name="Vejica 2 3 2 2 3 3 4 3" xfId="11831"/>
    <cellStyle name="Vejica 2 3 2 2 3 3 4 3 2" xfId="25989"/>
    <cellStyle name="Vejica 2 3 2 2 3 3 4 4" xfId="16089"/>
    <cellStyle name="Vejica 2 3 2 2 3 3 5" xfId="1971"/>
    <cellStyle name="Vejica 2 3 2 2 3 3 5 2" xfId="18913"/>
    <cellStyle name="Vejica 2 3 2 2 3 3 6" xfId="6197"/>
    <cellStyle name="Vejica 2 3 2 2 3 3 6 2" xfId="20355"/>
    <cellStyle name="Vejica 2 3 2 2 3 3 7" xfId="10423"/>
    <cellStyle name="Vejica 2 3 2 2 3 3 7 2" xfId="24581"/>
    <cellStyle name="Vejica 2 3 2 2 3 3 8" xfId="14681"/>
    <cellStyle name="Vejica 2 3 2 2 3 4" xfId="878"/>
    <cellStyle name="Vejica 2 3 2 2 3 4 2" xfId="5139"/>
    <cellStyle name="Vejica 2 3 2 2 3 4 2 2" xfId="9365"/>
    <cellStyle name="Vejica 2 3 2 2 3 4 2 2 2" xfId="23523"/>
    <cellStyle name="Vejica 2 3 2 2 3 4 2 3" xfId="13591"/>
    <cellStyle name="Vejica 2 3 2 2 3 4 2 3 2" xfId="27749"/>
    <cellStyle name="Vejica 2 3 2 2 3 4 2 4" xfId="17849"/>
    <cellStyle name="Vejica 2 3 2 2 3 4 3" xfId="3731"/>
    <cellStyle name="Vejica 2 3 2 2 3 4 3 2" xfId="7957"/>
    <cellStyle name="Vejica 2 3 2 2 3 4 3 2 2" xfId="22115"/>
    <cellStyle name="Vejica 2 3 2 2 3 4 3 3" xfId="12183"/>
    <cellStyle name="Vejica 2 3 2 2 3 4 3 3 2" xfId="26341"/>
    <cellStyle name="Vejica 2 3 2 2 3 4 3 4" xfId="16441"/>
    <cellStyle name="Vejica 2 3 2 2 3 4 4" xfId="2323"/>
    <cellStyle name="Vejica 2 3 2 2 3 4 4 2" xfId="19265"/>
    <cellStyle name="Vejica 2 3 2 2 3 4 5" xfId="6549"/>
    <cellStyle name="Vejica 2 3 2 2 3 4 5 2" xfId="20707"/>
    <cellStyle name="Vejica 2 3 2 2 3 4 6" xfId="10775"/>
    <cellStyle name="Vejica 2 3 2 2 3 4 6 2" xfId="24933"/>
    <cellStyle name="Vejica 2 3 2 2 3 4 7" xfId="15033"/>
    <cellStyle name="Vejica 2 3 2 2 3 5" xfId="4403"/>
    <cellStyle name="Vejica 2 3 2 2 3 5 2" xfId="8629"/>
    <cellStyle name="Vejica 2 3 2 2 3 5 2 2" xfId="22787"/>
    <cellStyle name="Vejica 2 3 2 2 3 5 3" xfId="12855"/>
    <cellStyle name="Vejica 2 3 2 2 3 5 3 2" xfId="27013"/>
    <cellStyle name="Vejica 2 3 2 2 3 5 4" xfId="17113"/>
    <cellStyle name="Vejica 2 3 2 2 3 6" xfId="2995"/>
    <cellStyle name="Vejica 2 3 2 2 3 6 2" xfId="7221"/>
    <cellStyle name="Vejica 2 3 2 2 3 6 2 2" xfId="21379"/>
    <cellStyle name="Vejica 2 3 2 2 3 6 3" xfId="11447"/>
    <cellStyle name="Vejica 2 3 2 2 3 6 3 2" xfId="25605"/>
    <cellStyle name="Vejica 2 3 2 2 3 6 4" xfId="15705"/>
    <cellStyle name="Vejica 2 3 2 2 3 7" xfId="1587"/>
    <cellStyle name="Vejica 2 3 2 2 3 7 2" xfId="18529"/>
    <cellStyle name="Vejica 2 3 2 2 3 8" xfId="5813"/>
    <cellStyle name="Vejica 2 3 2 2 3 8 2" xfId="19971"/>
    <cellStyle name="Vejica 2 3 2 2 3 9" xfId="10039"/>
    <cellStyle name="Vejica 2 3 2 2 3 9 2" xfId="24197"/>
    <cellStyle name="Vejica 2 3 2 2 4" xfId="71"/>
    <cellStyle name="Vejica 2 3 2 2 4 10" xfId="14265"/>
    <cellStyle name="Vejica 2 3 2 2 4 2" xfId="237"/>
    <cellStyle name="Vejica 2 3 2 2 4 2 2" xfId="590"/>
    <cellStyle name="Vejica 2 3 2 2 4 2 2 2" xfId="1294"/>
    <cellStyle name="Vejica 2 3 2 2 4 2 2 2 2" xfId="5555"/>
    <cellStyle name="Vejica 2 3 2 2 4 2 2 2 2 2" xfId="9781"/>
    <cellStyle name="Vejica 2 3 2 2 4 2 2 2 2 2 2" xfId="23939"/>
    <cellStyle name="Vejica 2 3 2 2 4 2 2 2 2 3" xfId="14007"/>
    <cellStyle name="Vejica 2 3 2 2 4 2 2 2 2 3 2" xfId="28165"/>
    <cellStyle name="Vejica 2 3 2 2 4 2 2 2 2 4" xfId="18265"/>
    <cellStyle name="Vejica 2 3 2 2 4 2 2 2 3" xfId="4147"/>
    <cellStyle name="Vejica 2 3 2 2 4 2 2 2 3 2" xfId="8373"/>
    <cellStyle name="Vejica 2 3 2 2 4 2 2 2 3 2 2" xfId="22531"/>
    <cellStyle name="Vejica 2 3 2 2 4 2 2 2 3 3" xfId="12599"/>
    <cellStyle name="Vejica 2 3 2 2 4 2 2 2 3 3 2" xfId="26757"/>
    <cellStyle name="Vejica 2 3 2 2 4 2 2 2 3 4" xfId="16857"/>
    <cellStyle name="Vejica 2 3 2 2 4 2 2 2 4" xfId="2739"/>
    <cellStyle name="Vejica 2 3 2 2 4 2 2 2 4 2" xfId="19681"/>
    <cellStyle name="Vejica 2 3 2 2 4 2 2 2 5" xfId="6965"/>
    <cellStyle name="Vejica 2 3 2 2 4 2 2 2 5 2" xfId="21123"/>
    <cellStyle name="Vejica 2 3 2 2 4 2 2 2 6" xfId="11191"/>
    <cellStyle name="Vejica 2 3 2 2 4 2 2 2 6 2" xfId="25349"/>
    <cellStyle name="Vejica 2 3 2 2 4 2 2 2 7" xfId="15449"/>
    <cellStyle name="Vejica 2 3 2 2 4 2 2 3" xfId="4851"/>
    <cellStyle name="Vejica 2 3 2 2 4 2 2 3 2" xfId="9077"/>
    <cellStyle name="Vejica 2 3 2 2 4 2 2 3 2 2" xfId="23235"/>
    <cellStyle name="Vejica 2 3 2 2 4 2 2 3 3" xfId="13303"/>
    <cellStyle name="Vejica 2 3 2 2 4 2 2 3 3 2" xfId="27461"/>
    <cellStyle name="Vejica 2 3 2 2 4 2 2 3 4" xfId="17561"/>
    <cellStyle name="Vejica 2 3 2 2 4 2 2 4" xfId="3443"/>
    <cellStyle name="Vejica 2 3 2 2 4 2 2 4 2" xfId="7669"/>
    <cellStyle name="Vejica 2 3 2 2 4 2 2 4 2 2" xfId="21827"/>
    <cellStyle name="Vejica 2 3 2 2 4 2 2 4 3" xfId="11895"/>
    <cellStyle name="Vejica 2 3 2 2 4 2 2 4 3 2" xfId="26053"/>
    <cellStyle name="Vejica 2 3 2 2 4 2 2 4 4" xfId="16153"/>
    <cellStyle name="Vejica 2 3 2 2 4 2 2 5" xfId="2035"/>
    <cellStyle name="Vejica 2 3 2 2 4 2 2 5 2" xfId="18977"/>
    <cellStyle name="Vejica 2 3 2 2 4 2 2 6" xfId="6261"/>
    <cellStyle name="Vejica 2 3 2 2 4 2 2 6 2" xfId="20419"/>
    <cellStyle name="Vejica 2 3 2 2 4 2 2 7" xfId="10487"/>
    <cellStyle name="Vejica 2 3 2 2 4 2 2 7 2" xfId="24645"/>
    <cellStyle name="Vejica 2 3 2 2 4 2 2 8" xfId="14745"/>
    <cellStyle name="Vejica 2 3 2 2 4 2 3" xfId="942"/>
    <cellStyle name="Vejica 2 3 2 2 4 2 3 2" xfId="5203"/>
    <cellStyle name="Vejica 2 3 2 2 4 2 3 2 2" xfId="9429"/>
    <cellStyle name="Vejica 2 3 2 2 4 2 3 2 2 2" xfId="23587"/>
    <cellStyle name="Vejica 2 3 2 2 4 2 3 2 3" xfId="13655"/>
    <cellStyle name="Vejica 2 3 2 2 4 2 3 2 3 2" xfId="27813"/>
    <cellStyle name="Vejica 2 3 2 2 4 2 3 2 4" xfId="17913"/>
    <cellStyle name="Vejica 2 3 2 2 4 2 3 3" xfId="3795"/>
    <cellStyle name="Vejica 2 3 2 2 4 2 3 3 2" xfId="8021"/>
    <cellStyle name="Vejica 2 3 2 2 4 2 3 3 2 2" xfId="22179"/>
    <cellStyle name="Vejica 2 3 2 2 4 2 3 3 3" xfId="12247"/>
    <cellStyle name="Vejica 2 3 2 2 4 2 3 3 3 2" xfId="26405"/>
    <cellStyle name="Vejica 2 3 2 2 4 2 3 3 4" xfId="16505"/>
    <cellStyle name="Vejica 2 3 2 2 4 2 3 4" xfId="2387"/>
    <cellStyle name="Vejica 2 3 2 2 4 2 3 4 2" xfId="19329"/>
    <cellStyle name="Vejica 2 3 2 2 4 2 3 5" xfId="6613"/>
    <cellStyle name="Vejica 2 3 2 2 4 2 3 5 2" xfId="20771"/>
    <cellStyle name="Vejica 2 3 2 2 4 2 3 6" xfId="10839"/>
    <cellStyle name="Vejica 2 3 2 2 4 2 3 6 2" xfId="24997"/>
    <cellStyle name="Vejica 2 3 2 2 4 2 3 7" xfId="15097"/>
    <cellStyle name="Vejica 2 3 2 2 4 2 4" xfId="4499"/>
    <cellStyle name="Vejica 2 3 2 2 4 2 4 2" xfId="8725"/>
    <cellStyle name="Vejica 2 3 2 2 4 2 4 2 2" xfId="22883"/>
    <cellStyle name="Vejica 2 3 2 2 4 2 4 3" xfId="12951"/>
    <cellStyle name="Vejica 2 3 2 2 4 2 4 3 2" xfId="27109"/>
    <cellStyle name="Vejica 2 3 2 2 4 2 4 4" xfId="17209"/>
    <cellStyle name="Vejica 2 3 2 2 4 2 5" xfId="3091"/>
    <cellStyle name="Vejica 2 3 2 2 4 2 5 2" xfId="7317"/>
    <cellStyle name="Vejica 2 3 2 2 4 2 5 2 2" xfId="21475"/>
    <cellStyle name="Vejica 2 3 2 2 4 2 5 3" xfId="11543"/>
    <cellStyle name="Vejica 2 3 2 2 4 2 5 3 2" xfId="25701"/>
    <cellStyle name="Vejica 2 3 2 2 4 2 5 4" xfId="15801"/>
    <cellStyle name="Vejica 2 3 2 2 4 2 6" xfId="1683"/>
    <cellStyle name="Vejica 2 3 2 2 4 2 6 2" xfId="18625"/>
    <cellStyle name="Vejica 2 3 2 2 4 2 7" xfId="5909"/>
    <cellStyle name="Vejica 2 3 2 2 4 2 7 2" xfId="20067"/>
    <cellStyle name="Vejica 2 3 2 2 4 2 8" xfId="10135"/>
    <cellStyle name="Vejica 2 3 2 2 4 2 8 2" xfId="24293"/>
    <cellStyle name="Vejica 2 3 2 2 4 2 9" xfId="14393"/>
    <cellStyle name="Vejica 2 3 2 2 4 3" xfId="462"/>
    <cellStyle name="Vejica 2 3 2 2 4 3 2" xfId="1166"/>
    <cellStyle name="Vejica 2 3 2 2 4 3 2 2" xfId="5427"/>
    <cellStyle name="Vejica 2 3 2 2 4 3 2 2 2" xfId="9653"/>
    <cellStyle name="Vejica 2 3 2 2 4 3 2 2 2 2" xfId="23811"/>
    <cellStyle name="Vejica 2 3 2 2 4 3 2 2 3" xfId="13879"/>
    <cellStyle name="Vejica 2 3 2 2 4 3 2 2 3 2" xfId="28037"/>
    <cellStyle name="Vejica 2 3 2 2 4 3 2 2 4" xfId="18137"/>
    <cellStyle name="Vejica 2 3 2 2 4 3 2 3" xfId="4019"/>
    <cellStyle name="Vejica 2 3 2 2 4 3 2 3 2" xfId="8245"/>
    <cellStyle name="Vejica 2 3 2 2 4 3 2 3 2 2" xfId="22403"/>
    <cellStyle name="Vejica 2 3 2 2 4 3 2 3 3" xfId="12471"/>
    <cellStyle name="Vejica 2 3 2 2 4 3 2 3 3 2" xfId="26629"/>
    <cellStyle name="Vejica 2 3 2 2 4 3 2 3 4" xfId="16729"/>
    <cellStyle name="Vejica 2 3 2 2 4 3 2 4" xfId="2611"/>
    <cellStyle name="Vejica 2 3 2 2 4 3 2 4 2" xfId="19553"/>
    <cellStyle name="Vejica 2 3 2 2 4 3 2 5" xfId="6837"/>
    <cellStyle name="Vejica 2 3 2 2 4 3 2 5 2" xfId="20995"/>
    <cellStyle name="Vejica 2 3 2 2 4 3 2 6" xfId="11063"/>
    <cellStyle name="Vejica 2 3 2 2 4 3 2 6 2" xfId="25221"/>
    <cellStyle name="Vejica 2 3 2 2 4 3 2 7" xfId="15321"/>
    <cellStyle name="Vejica 2 3 2 2 4 3 3" xfId="4723"/>
    <cellStyle name="Vejica 2 3 2 2 4 3 3 2" xfId="8949"/>
    <cellStyle name="Vejica 2 3 2 2 4 3 3 2 2" xfId="23107"/>
    <cellStyle name="Vejica 2 3 2 2 4 3 3 3" xfId="13175"/>
    <cellStyle name="Vejica 2 3 2 2 4 3 3 3 2" xfId="27333"/>
    <cellStyle name="Vejica 2 3 2 2 4 3 3 4" xfId="17433"/>
    <cellStyle name="Vejica 2 3 2 2 4 3 4" xfId="3315"/>
    <cellStyle name="Vejica 2 3 2 2 4 3 4 2" xfId="7541"/>
    <cellStyle name="Vejica 2 3 2 2 4 3 4 2 2" xfId="21699"/>
    <cellStyle name="Vejica 2 3 2 2 4 3 4 3" xfId="11767"/>
    <cellStyle name="Vejica 2 3 2 2 4 3 4 3 2" xfId="25925"/>
    <cellStyle name="Vejica 2 3 2 2 4 3 4 4" xfId="16025"/>
    <cellStyle name="Vejica 2 3 2 2 4 3 5" xfId="1907"/>
    <cellStyle name="Vejica 2 3 2 2 4 3 5 2" xfId="18849"/>
    <cellStyle name="Vejica 2 3 2 2 4 3 6" xfId="6133"/>
    <cellStyle name="Vejica 2 3 2 2 4 3 6 2" xfId="20291"/>
    <cellStyle name="Vejica 2 3 2 2 4 3 7" xfId="10359"/>
    <cellStyle name="Vejica 2 3 2 2 4 3 7 2" xfId="24517"/>
    <cellStyle name="Vejica 2 3 2 2 4 3 8" xfId="14617"/>
    <cellStyle name="Vejica 2 3 2 2 4 4" xfId="814"/>
    <cellStyle name="Vejica 2 3 2 2 4 4 2" xfId="5075"/>
    <cellStyle name="Vejica 2 3 2 2 4 4 2 2" xfId="9301"/>
    <cellStyle name="Vejica 2 3 2 2 4 4 2 2 2" xfId="23459"/>
    <cellStyle name="Vejica 2 3 2 2 4 4 2 3" xfId="13527"/>
    <cellStyle name="Vejica 2 3 2 2 4 4 2 3 2" xfId="27685"/>
    <cellStyle name="Vejica 2 3 2 2 4 4 2 4" xfId="17785"/>
    <cellStyle name="Vejica 2 3 2 2 4 4 3" xfId="3667"/>
    <cellStyle name="Vejica 2 3 2 2 4 4 3 2" xfId="7893"/>
    <cellStyle name="Vejica 2 3 2 2 4 4 3 2 2" xfId="22051"/>
    <cellStyle name="Vejica 2 3 2 2 4 4 3 3" xfId="12119"/>
    <cellStyle name="Vejica 2 3 2 2 4 4 3 3 2" xfId="26277"/>
    <cellStyle name="Vejica 2 3 2 2 4 4 3 4" xfId="16377"/>
    <cellStyle name="Vejica 2 3 2 2 4 4 4" xfId="2259"/>
    <cellStyle name="Vejica 2 3 2 2 4 4 4 2" xfId="19201"/>
    <cellStyle name="Vejica 2 3 2 2 4 4 5" xfId="6485"/>
    <cellStyle name="Vejica 2 3 2 2 4 4 5 2" xfId="20643"/>
    <cellStyle name="Vejica 2 3 2 2 4 4 6" xfId="10711"/>
    <cellStyle name="Vejica 2 3 2 2 4 4 6 2" xfId="24869"/>
    <cellStyle name="Vejica 2 3 2 2 4 4 7" xfId="14969"/>
    <cellStyle name="Vejica 2 3 2 2 4 5" xfId="4339"/>
    <cellStyle name="Vejica 2 3 2 2 4 5 2" xfId="8565"/>
    <cellStyle name="Vejica 2 3 2 2 4 5 2 2" xfId="22723"/>
    <cellStyle name="Vejica 2 3 2 2 4 5 3" xfId="12791"/>
    <cellStyle name="Vejica 2 3 2 2 4 5 3 2" xfId="26949"/>
    <cellStyle name="Vejica 2 3 2 2 4 5 4" xfId="17049"/>
    <cellStyle name="Vejica 2 3 2 2 4 6" xfId="2931"/>
    <cellStyle name="Vejica 2 3 2 2 4 6 2" xfId="7157"/>
    <cellStyle name="Vejica 2 3 2 2 4 6 2 2" xfId="21315"/>
    <cellStyle name="Vejica 2 3 2 2 4 6 3" xfId="11383"/>
    <cellStyle name="Vejica 2 3 2 2 4 6 3 2" xfId="25541"/>
    <cellStyle name="Vejica 2 3 2 2 4 6 4" xfId="15641"/>
    <cellStyle name="Vejica 2 3 2 2 4 7" xfId="1555"/>
    <cellStyle name="Vejica 2 3 2 2 4 7 2" xfId="18497"/>
    <cellStyle name="Vejica 2 3 2 2 4 8" xfId="5781"/>
    <cellStyle name="Vejica 2 3 2 2 4 8 2" xfId="19939"/>
    <cellStyle name="Vejica 2 3 2 2 4 9" xfId="10007"/>
    <cellStyle name="Vejica 2 3 2 2 4 9 2" xfId="24165"/>
    <cellStyle name="Vejica 2 3 2 2 5" xfId="171"/>
    <cellStyle name="Vejica 2 3 2 2 5 2" xfId="556"/>
    <cellStyle name="Vejica 2 3 2 2 5 2 2" xfId="1260"/>
    <cellStyle name="Vejica 2 3 2 2 5 2 2 2" xfId="5521"/>
    <cellStyle name="Vejica 2 3 2 2 5 2 2 2 2" xfId="9747"/>
    <cellStyle name="Vejica 2 3 2 2 5 2 2 2 2 2" xfId="23905"/>
    <cellStyle name="Vejica 2 3 2 2 5 2 2 2 3" xfId="13973"/>
    <cellStyle name="Vejica 2 3 2 2 5 2 2 2 3 2" xfId="28131"/>
    <cellStyle name="Vejica 2 3 2 2 5 2 2 2 4" xfId="18231"/>
    <cellStyle name="Vejica 2 3 2 2 5 2 2 3" xfId="4113"/>
    <cellStyle name="Vejica 2 3 2 2 5 2 2 3 2" xfId="8339"/>
    <cellStyle name="Vejica 2 3 2 2 5 2 2 3 2 2" xfId="22497"/>
    <cellStyle name="Vejica 2 3 2 2 5 2 2 3 3" xfId="12565"/>
    <cellStyle name="Vejica 2 3 2 2 5 2 2 3 3 2" xfId="26723"/>
    <cellStyle name="Vejica 2 3 2 2 5 2 2 3 4" xfId="16823"/>
    <cellStyle name="Vejica 2 3 2 2 5 2 2 4" xfId="2705"/>
    <cellStyle name="Vejica 2 3 2 2 5 2 2 4 2" xfId="19647"/>
    <cellStyle name="Vejica 2 3 2 2 5 2 2 5" xfId="6931"/>
    <cellStyle name="Vejica 2 3 2 2 5 2 2 5 2" xfId="21089"/>
    <cellStyle name="Vejica 2 3 2 2 5 2 2 6" xfId="11157"/>
    <cellStyle name="Vejica 2 3 2 2 5 2 2 6 2" xfId="25315"/>
    <cellStyle name="Vejica 2 3 2 2 5 2 2 7" xfId="15415"/>
    <cellStyle name="Vejica 2 3 2 2 5 2 3" xfId="4817"/>
    <cellStyle name="Vejica 2 3 2 2 5 2 3 2" xfId="9043"/>
    <cellStyle name="Vejica 2 3 2 2 5 2 3 2 2" xfId="23201"/>
    <cellStyle name="Vejica 2 3 2 2 5 2 3 3" xfId="13269"/>
    <cellStyle name="Vejica 2 3 2 2 5 2 3 3 2" xfId="27427"/>
    <cellStyle name="Vejica 2 3 2 2 5 2 3 4" xfId="17527"/>
    <cellStyle name="Vejica 2 3 2 2 5 2 4" xfId="3409"/>
    <cellStyle name="Vejica 2 3 2 2 5 2 4 2" xfId="7635"/>
    <cellStyle name="Vejica 2 3 2 2 5 2 4 2 2" xfId="21793"/>
    <cellStyle name="Vejica 2 3 2 2 5 2 4 3" xfId="11861"/>
    <cellStyle name="Vejica 2 3 2 2 5 2 4 3 2" xfId="26019"/>
    <cellStyle name="Vejica 2 3 2 2 5 2 4 4" xfId="16119"/>
    <cellStyle name="Vejica 2 3 2 2 5 2 5" xfId="2001"/>
    <cellStyle name="Vejica 2 3 2 2 5 2 5 2" xfId="18943"/>
    <cellStyle name="Vejica 2 3 2 2 5 2 6" xfId="6227"/>
    <cellStyle name="Vejica 2 3 2 2 5 2 6 2" xfId="20385"/>
    <cellStyle name="Vejica 2 3 2 2 5 2 7" xfId="10453"/>
    <cellStyle name="Vejica 2 3 2 2 5 2 7 2" xfId="24611"/>
    <cellStyle name="Vejica 2 3 2 2 5 2 8" xfId="14711"/>
    <cellStyle name="Vejica 2 3 2 2 5 3" xfId="908"/>
    <cellStyle name="Vejica 2 3 2 2 5 3 2" xfId="5169"/>
    <cellStyle name="Vejica 2 3 2 2 5 3 2 2" xfId="9395"/>
    <cellStyle name="Vejica 2 3 2 2 5 3 2 2 2" xfId="23553"/>
    <cellStyle name="Vejica 2 3 2 2 5 3 2 3" xfId="13621"/>
    <cellStyle name="Vejica 2 3 2 2 5 3 2 3 2" xfId="27779"/>
    <cellStyle name="Vejica 2 3 2 2 5 3 2 4" xfId="17879"/>
    <cellStyle name="Vejica 2 3 2 2 5 3 3" xfId="3761"/>
    <cellStyle name="Vejica 2 3 2 2 5 3 3 2" xfId="7987"/>
    <cellStyle name="Vejica 2 3 2 2 5 3 3 2 2" xfId="22145"/>
    <cellStyle name="Vejica 2 3 2 2 5 3 3 3" xfId="12213"/>
    <cellStyle name="Vejica 2 3 2 2 5 3 3 3 2" xfId="26371"/>
    <cellStyle name="Vejica 2 3 2 2 5 3 3 4" xfId="16471"/>
    <cellStyle name="Vejica 2 3 2 2 5 3 4" xfId="2353"/>
    <cellStyle name="Vejica 2 3 2 2 5 3 4 2" xfId="19295"/>
    <cellStyle name="Vejica 2 3 2 2 5 3 5" xfId="6579"/>
    <cellStyle name="Vejica 2 3 2 2 5 3 5 2" xfId="20737"/>
    <cellStyle name="Vejica 2 3 2 2 5 3 6" xfId="10805"/>
    <cellStyle name="Vejica 2 3 2 2 5 3 6 2" xfId="24963"/>
    <cellStyle name="Vejica 2 3 2 2 5 3 7" xfId="15063"/>
    <cellStyle name="Vejica 2 3 2 2 5 4" xfId="4433"/>
    <cellStyle name="Vejica 2 3 2 2 5 4 2" xfId="8659"/>
    <cellStyle name="Vejica 2 3 2 2 5 4 2 2" xfId="22817"/>
    <cellStyle name="Vejica 2 3 2 2 5 4 3" xfId="12885"/>
    <cellStyle name="Vejica 2 3 2 2 5 4 3 2" xfId="27043"/>
    <cellStyle name="Vejica 2 3 2 2 5 4 4" xfId="17143"/>
    <cellStyle name="Vejica 2 3 2 2 5 5" xfId="3025"/>
    <cellStyle name="Vejica 2 3 2 2 5 5 2" xfId="7251"/>
    <cellStyle name="Vejica 2 3 2 2 5 5 2 2" xfId="21409"/>
    <cellStyle name="Vejica 2 3 2 2 5 5 3" xfId="11477"/>
    <cellStyle name="Vejica 2 3 2 2 5 5 3 2" xfId="25635"/>
    <cellStyle name="Vejica 2 3 2 2 5 5 4" xfId="15735"/>
    <cellStyle name="Vejica 2 3 2 2 5 6" xfId="1617"/>
    <cellStyle name="Vejica 2 3 2 2 5 6 2" xfId="18559"/>
    <cellStyle name="Vejica 2 3 2 2 5 7" xfId="5843"/>
    <cellStyle name="Vejica 2 3 2 2 5 7 2" xfId="20001"/>
    <cellStyle name="Vejica 2 3 2 2 5 8" xfId="10069"/>
    <cellStyle name="Vejica 2 3 2 2 5 8 2" xfId="24227"/>
    <cellStyle name="Vejica 2 3 2 2 5 9" xfId="14327"/>
    <cellStyle name="Vejica 2 3 2 2 6" xfId="203"/>
    <cellStyle name="Vejica 2 3 2 2 6 2" xfId="428"/>
    <cellStyle name="Vejica 2 3 2 2 6 2 2" xfId="1132"/>
    <cellStyle name="Vejica 2 3 2 2 6 2 2 2" xfId="5393"/>
    <cellStyle name="Vejica 2 3 2 2 6 2 2 2 2" xfId="9619"/>
    <cellStyle name="Vejica 2 3 2 2 6 2 2 2 2 2" xfId="23777"/>
    <cellStyle name="Vejica 2 3 2 2 6 2 2 2 3" xfId="13845"/>
    <cellStyle name="Vejica 2 3 2 2 6 2 2 2 3 2" xfId="28003"/>
    <cellStyle name="Vejica 2 3 2 2 6 2 2 2 4" xfId="18103"/>
    <cellStyle name="Vejica 2 3 2 2 6 2 2 3" xfId="3985"/>
    <cellStyle name="Vejica 2 3 2 2 6 2 2 3 2" xfId="8211"/>
    <cellStyle name="Vejica 2 3 2 2 6 2 2 3 2 2" xfId="22369"/>
    <cellStyle name="Vejica 2 3 2 2 6 2 2 3 3" xfId="12437"/>
    <cellStyle name="Vejica 2 3 2 2 6 2 2 3 3 2" xfId="26595"/>
    <cellStyle name="Vejica 2 3 2 2 6 2 2 3 4" xfId="16695"/>
    <cellStyle name="Vejica 2 3 2 2 6 2 2 4" xfId="2577"/>
    <cellStyle name="Vejica 2 3 2 2 6 2 2 4 2" xfId="19519"/>
    <cellStyle name="Vejica 2 3 2 2 6 2 2 5" xfId="6803"/>
    <cellStyle name="Vejica 2 3 2 2 6 2 2 5 2" xfId="20961"/>
    <cellStyle name="Vejica 2 3 2 2 6 2 2 6" xfId="11029"/>
    <cellStyle name="Vejica 2 3 2 2 6 2 2 6 2" xfId="25187"/>
    <cellStyle name="Vejica 2 3 2 2 6 2 2 7" xfId="15287"/>
    <cellStyle name="Vejica 2 3 2 2 6 2 3" xfId="4689"/>
    <cellStyle name="Vejica 2 3 2 2 6 2 3 2" xfId="8915"/>
    <cellStyle name="Vejica 2 3 2 2 6 2 3 2 2" xfId="23073"/>
    <cellStyle name="Vejica 2 3 2 2 6 2 3 3" xfId="13141"/>
    <cellStyle name="Vejica 2 3 2 2 6 2 3 3 2" xfId="27299"/>
    <cellStyle name="Vejica 2 3 2 2 6 2 3 4" xfId="17399"/>
    <cellStyle name="Vejica 2 3 2 2 6 2 4" xfId="3281"/>
    <cellStyle name="Vejica 2 3 2 2 6 2 4 2" xfId="7507"/>
    <cellStyle name="Vejica 2 3 2 2 6 2 4 2 2" xfId="21665"/>
    <cellStyle name="Vejica 2 3 2 2 6 2 4 3" xfId="11733"/>
    <cellStyle name="Vejica 2 3 2 2 6 2 4 3 2" xfId="25891"/>
    <cellStyle name="Vejica 2 3 2 2 6 2 4 4" xfId="15991"/>
    <cellStyle name="Vejica 2 3 2 2 6 2 5" xfId="1873"/>
    <cellStyle name="Vejica 2 3 2 2 6 2 5 2" xfId="18815"/>
    <cellStyle name="Vejica 2 3 2 2 6 2 6" xfId="6099"/>
    <cellStyle name="Vejica 2 3 2 2 6 2 6 2" xfId="20257"/>
    <cellStyle name="Vejica 2 3 2 2 6 2 7" xfId="10325"/>
    <cellStyle name="Vejica 2 3 2 2 6 2 7 2" xfId="24483"/>
    <cellStyle name="Vejica 2 3 2 2 6 2 8" xfId="14583"/>
    <cellStyle name="Vejica 2 3 2 2 6 3" xfId="780"/>
    <cellStyle name="Vejica 2 3 2 2 6 3 2" xfId="5041"/>
    <cellStyle name="Vejica 2 3 2 2 6 3 2 2" xfId="9267"/>
    <cellStyle name="Vejica 2 3 2 2 6 3 2 2 2" xfId="23425"/>
    <cellStyle name="Vejica 2 3 2 2 6 3 2 3" xfId="13493"/>
    <cellStyle name="Vejica 2 3 2 2 6 3 2 3 2" xfId="27651"/>
    <cellStyle name="Vejica 2 3 2 2 6 3 2 4" xfId="17751"/>
    <cellStyle name="Vejica 2 3 2 2 6 3 3" xfId="3633"/>
    <cellStyle name="Vejica 2 3 2 2 6 3 3 2" xfId="7859"/>
    <cellStyle name="Vejica 2 3 2 2 6 3 3 2 2" xfId="22017"/>
    <cellStyle name="Vejica 2 3 2 2 6 3 3 3" xfId="12085"/>
    <cellStyle name="Vejica 2 3 2 2 6 3 3 3 2" xfId="26243"/>
    <cellStyle name="Vejica 2 3 2 2 6 3 3 4" xfId="16343"/>
    <cellStyle name="Vejica 2 3 2 2 6 3 4" xfId="2225"/>
    <cellStyle name="Vejica 2 3 2 2 6 3 4 2" xfId="19167"/>
    <cellStyle name="Vejica 2 3 2 2 6 3 5" xfId="6451"/>
    <cellStyle name="Vejica 2 3 2 2 6 3 5 2" xfId="20609"/>
    <cellStyle name="Vejica 2 3 2 2 6 3 6" xfId="10677"/>
    <cellStyle name="Vejica 2 3 2 2 6 3 6 2" xfId="24835"/>
    <cellStyle name="Vejica 2 3 2 2 6 3 7" xfId="14935"/>
    <cellStyle name="Vejica 2 3 2 2 6 4" xfId="4465"/>
    <cellStyle name="Vejica 2 3 2 2 6 4 2" xfId="8691"/>
    <cellStyle name="Vejica 2 3 2 2 6 4 2 2" xfId="22849"/>
    <cellStyle name="Vejica 2 3 2 2 6 4 3" xfId="12917"/>
    <cellStyle name="Vejica 2 3 2 2 6 4 3 2" xfId="27075"/>
    <cellStyle name="Vejica 2 3 2 2 6 4 4" xfId="17175"/>
    <cellStyle name="Vejica 2 3 2 2 6 5" xfId="3057"/>
    <cellStyle name="Vejica 2 3 2 2 6 5 2" xfId="7283"/>
    <cellStyle name="Vejica 2 3 2 2 6 5 2 2" xfId="21441"/>
    <cellStyle name="Vejica 2 3 2 2 6 5 3" xfId="11509"/>
    <cellStyle name="Vejica 2 3 2 2 6 5 3 2" xfId="25667"/>
    <cellStyle name="Vejica 2 3 2 2 6 5 4" xfId="15767"/>
    <cellStyle name="Vejica 2 3 2 2 6 6" xfId="1649"/>
    <cellStyle name="Vejica 2 3 2 2 6 6 2" xfId="18591"/>
    <cellStyle name="Vejica 2 3 2 2 6 7" xfId="5875"/>
    <cellStyle name="Vejica 2 3 2 2 6 7 2" xfId="20033"/>
    <cellStyle name="Vejica 2 3 2 2 6 8" xfId="10101"/>
    <cellStyle name="Vejica 2 3 2 2 6 8 2" xfId="24259"/>
    <cellStyle name="Vejica 2 3 2 2 6 9" xfId="14359"/>
    <cellStyle name="Vejica 2 3 2 2 7" xfId="342"/>
    <cellStyle name="Vejica 2 3 2 2 7 2" xfId="694"/>
    <cellStyle name="Vejica 2 3 2 2 7 2 2" xfId="1398"/>
    <cellStyle name="Vejica 2 3 2 2 7 2 2 2" xfId="5659"/>
    <cellStyle name="Vejica 2 3 2 2 7 2 2 2 2" xfId="9885"/>
    <cellStyle name="Vejica 2 3 2 2 7 2 2 2 2 2" xfId="24043"/>
    <cellStyle name="Vejica 2 3 2 2 7 2 2 2 3" xfId="14111"/>
    <cellStyle name="Vejica 2 3 2 2 7 2 2 2 3 2" xfId="28269"/>
    <cellStyle name="Vejica 2 3 2 2 7 2 2 2 4" xfId="18369"/>
    <cellStyle name="Vejica 2 3 2 2 7 2 2 3" xfId="4251"/>
    <cellStyle name="Vejica 2 3 2 2 7 2 2 3 2" xfId="8477"/>
    <cellStyle name="Vejica 2 3 2 2 7 2 2 3 2 2" xfId="22635"/>
    <cellStyle name="Vejica 2 3 2 2 7 2 2 3 3" xfId="12703"/>
    <cellStyle name="Vejica 2 3 2 2 7 2 2 3 3 2" xfId="26861"/>
    <cellStyle name="Vejica 2 3 2 2 7 2 2 3 4" xfId="16961"/>
    <cellStyle name="Vejica 2 3 2 2 7 2 2 4" xfId="2843"/>
    <cellStyle name="Vejica 2 3 2 2 7 2 2 4 2" xfId="19785"/>
    <cellStyle name="Vejica 2 3 2 2 7 2 2 5" xfId="7069"/>
    <cellStyle name="Vejica 2 3 2 2 7 2 2 5 2" xfId="21227"/>
    <cellStyle name="Vejica 2 3 2 2 7 2 2 6" xfId="11295"/>
    <cellStyle name="Vejica 2 3 2 2 7 2 2 6 2" xfId="25453"/>
    <cellStyle name="Vejica 2 3 2 2 7 2 2 7" xfId="15553"/>
    <cellStyle name="Vejica 2 3 2 2 7 2 3" xfId="4955"/>
    <cellStyle name="Vejica 2 3 2 2 7 2 3 2" xfId="9181"/>
    <cellStyle name="Vejica 2 3 2 2 7 2 3 2 2" xfId="23339"/>
    <cellStyle name="Vejica 2 3 2 2 7 2 3 3" xfId="13407"/>
    <cellStyle name="Vejica 2 3 2 2 7 2 3 3 2" xfId="27565"/>
    <cellStyle name="Vejica 2 3 2 2 7 2 3 4" xfId="17665"/>
    <cellStyle name="Vejica 2 3 2 2 7 2 4" xfId="3547"/>
    <cellStyle name="Vejica 2 3 2 2 7 2 4 2" xfId="7773"/>
    <cellStyle name="Vejica 2 3 2 2 7 2 4 2 2" xfId="21931"/>
    <cellStyle name="Vejica 2 3 2 2 7 2 4 3" xfId="11999"/>
    <cellStyle name="Vejica 2 3 2 2 7 2 4 3 2" xfId="26157"/>
    <cellStyle name="Vejica 2 3 2 2 7 2 4 4" xfId="16257"/>
    <cellStyle name="Vejica 2 3 2 2 7 2 5" xfId="2139"/>
    <cellStyle name="Vejica 2 3 2 2 7 2 5 2" xfId="19081"/>
    <cellStyle name="Vejica 2 3 2 2 7 2 6" xfId="6365"/>
    <cellStyle name="Vejica 2 3 2 2 7 2 6 2" xfId="20523"/>
    <cellStyle name="Vejica 2 3 2 2 7 2 7" xfId="10591"/>
    <cellStyle name="Vejica 2 3 2 2 7 2 7 2" xfId="24749"/>
    <cellStyle name="Vejica 2 3 2 2 7 2 8" xfId="14849"/>
    <cellStyle name="Vejica 2 3 2 2 7 3" xfId="1046"/>
    <cellStyle name="Vejica 2 3 2 2 7 3 2" xfId="5307"/>
    <cellStyle name="Vejica 2 3 2 2 7 3 2 2" xfId="9533"/>
    <cellStyle name="Vejica 2 3 2 2 7 3 2 2 2" xfId="23691"/>
    <cellStyle name="Vejica 2 3 2 2 7 3 2 3" xfId="13759"/>
    <cellStyle name="Vejica 2 3 2 2 7 3 2 3 2" xfId="27917"/>
    <cellStyle name="Vejica 2 3 2 2 7 3 2 4" xfId="18017"/>
    <cellStyle name="Vejica 2 3 2 2 7 3 3" xfId="3899"/>
    <cellStyle name="Vejica 2 3 2 2 7 3 3 2" xfId="8125"/>
    <cellStyle name="Vejica 2 3 2 2 7 3 3 2 2" xfId="22283"/>
    <cellStyle name="Vejica 2 3 2 2 7 3 3 3" xfId="12351"/>
    <cellStyle name="Vejica 2 3 2 2 7 3 3 3 2" xfId="26509"/>
    <cellStyle name="Vejica 2 3 2 2 7 3 3 4" xfId="16609"/>
    <cellStyle name="Vejica 2 3 2 2 7 3 4" xfId="2491"/>
    <cellStyle name="Vejica 2 3 2 2 7 3 4 2" xfId="19433"/>
    <cellStyle name="Vejica 2 3 2 2 7 3 5" xfId="6717"/>
    <cellStyle name="Vejica 2 3 2 2 7 3 5 2" xfId="20875"/>
    <cellStyle name="Vejica 2 3 2 2 7 3 6" xfId="10943"/>
    <cellStyle name="Vejica 2 3 2 2 7 3 6 2" xfId="25101"/>
    <cellStyle name="Vejica 2 3 2 2 7 3 7" xfId="15201"/>
    <cellStyle name="Vejica 2 3 2 2 7 4" xfId="4603"/>
    <cellStyle name="Vejica 2 3 2 2 7 4 2" xfId="8829"/>
    <cellStyle name="Vejica 2 3 2 2 7 4 2 2" xfId="22987"/>
    <cellStyle name="Vejica 2 3 2 2 7 4 3" xfId="13055"/>
    <cellStyle name="Vejica 2 3 2 2 7 4 3 2" xfId="27213"/>
    <cellStyle name="Vejica 2 3 2 2 7 4 4" xfId="17313"/>
    <cellStyle name="Vejica 2 3 2 2 7 5" xfId="3195"/>
    <cellStyle name="Vejica 2 3 2 2 7 5 2" xfId="7421"/>
    <cellStyle name="Vejica 2 3 2 2 7 5 2 2" xfId="21579"/>
    <cellStyle name="Vejica 2 3 2 2 7 5 3" xfId="11647"/>
    <cellStyle name="Vejica 2 3 2 2 7 5 3 2" xfId="25805"/>
    <cellStyle name="Vejica 2 3 2 2 7 5 4" xfId="15905"/>
    <cellStyle name="Vejica 2 3 2 2 7 6" xfId="1787"/>
    <cellStyle name="Vejica 2 3 2 2 7 6 2" xfId="18729"/>
    <cellStyle name="Vejica 2 3 2 2 7 7" xfId="6013"/>
    <cellStyle name="Vejica 2 3 2 2 7 7 2" xfId="20171"/>
    <cellStyle name="Vejica 2 3 2 2 7 8" xfId="10239"/>
    <cellStyle name="Vejica 2 3 2 2 7 8 2" xfId="24397"/>
    <cellStyle name="Vejica 2 3 2 2 7 9" xfId="14497"/>
    <cellStyle name="Vejica 2 3 2 2 8" xfId="396"/>
    <cellStyle name="Vejica 2 3 2 2 8 2" xfId="1100"/>
    <cellStyle name="Vejica 2 3 2 2 8 2 2" xfId="5361"/>
    <cellStyle name="Vejica 2 3 2 2 8 2 2 2" xfId="9587"/>
    <cellStyle name="Vejica 2 3 2 2 8 2 2 2 2" xfId="23745"/>
    <cellStyle name="Vejica 2 3 2 2 8 2 2 3" xfId="13813"/>
    <cellStyle name="Vejica 2 3 2 2 8 2 2 3 2" xfId="27971"/>
    <cellStyle name="Vejica 2 3 2 2 8 2 2 4" xfId="18071"/>
    <cellStyle name="Vejica 2 3 2 2 8 2 3" xfId="3953"/>
    <cellStyle name="Vejica 2 3 2 2 8 2 3 2" xfId="8179"/>
    <cellStyle name="Vejica 2 3 2 2 8 2 3 2 2" xfId="22337"/>
    <cellStyle name="Vejica 2 3 2 2 8 2 3 3" xfId="12405"/>
    <cellStyle name="Vejica 2 3 2 2 8 2 3 3 2" xfId="26563"/>
    <cellStyle name="Vejica 2 3 2 2 8 2 3 4" xfId="16663"/>
    <cellStyle name="Vejica 2 3 2 2 8 2 4" xfId="2545"/>
    <cellStyle name="Vejica 2 3 2 2 8 2 4 2" xfId="19487"/>
    <cellStyle name="Vejica 2 3 2 2 8 2 5" xfId="6771"/>
    <cellStyle name="Vejica 2 3 2 2 8 2 5 2" xfId="20929"/>
    <cellStyle name="Vejica 2 3 2 2 8 2 6" xfId="10997"/>
    <cellStyle name="Vejica 2 3 2 2 8 2 6 2" xfId="25155"/>
    <cellStyle name="Vejica 2 3 2 2 8 2 7" xfId="15255"/>
    <cellStyle name="Vejica 2 3 2 2 8 3" xfId="4657"/>
    <cellStyle name="Vejica 2 3 2 2 8 3 2" xfId="8883"/>
    <cellStyle name="Vejica 2 3 2 2 8 3 2 2" xfId="23041"/>
    <cellStyle name="Vejica 2 3 2 2 8 3 3" xfId="13109"/>
    <cellStyle name="Vejica 2 3 2 2 8 3 3 2" xfId="27267"/>
    <cellStyle name="Vejica 2 3 2 2 8 3 4" xfId="17367"/>
    <cellStyle name="Vejica 2 3 2 2 8 4" xfId="3249"/>
    <cellStyle name="Vejica 2 3 2 2 8 4 2" xfId="7475"/>
    <cellStyle name="Vejica 2 3 2 2 8 4 2 2" xfId="21633"/>
    <cellStyle name="Vejica 2 3 2 2 8 4 3" xfId="11701"/>
    <cellStyle name="Vejica 2 3 2 2 8 4 3 2" xfId="25859"/>
    <cellStyle name="Vejica 2 3 2 2 8 4 4" xfId="15959"/>
    <cellStyle name="Vejica 2 3 2 2 8 5" xfId="1841"/>
    <cellStyle name="Vejica 2 3 2 2 8 5 2" xfId="18783"/>
    <cellStyle name="Vejica 2 3 2 2 8 6" xfId="6067"/>
    <cellStyle name="Vejica 2 3 2 2 8 6 2" xfId="20225"/>
    <cellStyle name="Vejica 2 3 2 2 8 7" xfId="10293"/>
    <cellStyle name="Vejica 2 3 2 2 8 7 2" xfId="24451"/>
    <cellStyle name="Vejica 2 3 2 2 8 8" xfId="14551"/>
    <cellStyle name="Vejica 2 3 2 2 9" xfId="748"/>
    <cellStyle name="Vejica 2 3 2 2 9 2" xfId="5009"/>
    <cellStyle name="Vejica 2 3 2 2 9 2 2" xfId="9235"/>
    <cellStyle name="Vejica 2 3 2 2 9 2 2 2" xfId="23393"/>
    <cellStyle name="Vejica 2 3 2 2 9 2 3" xfId="13461"/>
    <cellStyle name="Vejica 2 3 2 2 9 2 3 2" xfId="27619"/>
    <cellStyle name="Vejica 2 3 2 2 9 2 4" xfId="17719"/>
    <cellStyle name="Vejica 2 3 2 2 9 3" xfId="3601"/>
    <cellStyle name="Vejica 2 3 2 2 9 3 2" xfId="7827"/>
    <cellStyle name="Vejica 2 3 2 2 9 3 2 2" xfId="21985"/>
    <cellStyle name="Vejica 2 3 2 2 9 3 3" xfId="12053"/>
    <cellStyle name="Vejica 2 3 2 2 9 3 3 2" xfId="26211"/>
    <cellStyle name="Vejica 2 3 2 2 9 3 4" xfId="16311"/>
    <cellStyle name="Vejica 2 3 2 2 9 4" xfId="2193"/>
    <cellStyle name="Vejica 2 3 2 2 9 4 2" xfId="19135"/>
    <cellStyle name="Vejica 2 3 2 2 9 5" xfId="6419"/>
    <cellStyle name="Vejica 2 3 2 2 9 5 2" xfId="20577"/>
    <cellStyle name="Vejica 2 3 2 2 9 6" xfId="10645"/>
    <cellStyle name="Vejica 2 3 2 2 9 6 2" xfId="24803"/>
    <cellStyle name="Vejica 2 3 2 2 9 7" xfId="14903"/>
    <cellStyle name="Vejica 2 3 2 3" xfId="93"/>
    <cellStyle name="Vejica 2 3 2 3 10" xfId="9959"/>
    <cellStyle name="Vejica 2 3 2 3 10 2" xfId="24117"/>
    <cellStyle name="Vejica 2 3 2 3 11" xfId="14217"/>
    <cellStyle name="Vejica 2 3 2 3 2" xfId="253"/>
    <cellStyle name="Vejica 2 3 2 3 2 2" xfId="606"/>
    <cellStyle name="Vejica 2 3 2 3 2 2 2" xfId="1310"/>
    <cellStyle name="Vejica 2 3 2 3 2 2 2 2" xfId="5571"/>
    <cellStyle name="Vejica 2 3 2 3 2 2 2 2 2" xfId="9797"/>
    <cellStyle name="Vejica 2 3 2 3 2 2 2 2 2 2" xfId="23955"/>
    <cellStyle name="Vejica 2 3 2 3 2 2 2 2 3" xfId="14023"/>
    <cellStyle name="Vejica 2 3 2 3 2 2 2 2 3 2" xfId="28181"/>
    <cellStyle name="Vejica 2 3 2 3 2 2 2 2 4" xfId="18281"/>
    <cellStyle name="Vejica 2 3 2 3 2 2 2 3" xfId="4163"/>
    <cellStyle name="Vejica 2 3 2 3 2 2 2 3 2" xfId="8389"/>
    <cellStyle name="Vejica 2 3 2 3 2 2 2 3 2 2" xfId="22547"/>
    <cellStyle name="Vejica 2 3 2 3 2 2 2 3 3" xfId="12615"/>
    <cellStyle name="Vejica 2 3 2 3 2 2 2 3 3 2" xfId="26773"/>
    <cellStyle name="Vejica 2 3 2 3 2 2 2 3 4" xfId="16873"/>
    <cellStyle name="Vejica 2 3 2 3 2 2 2 4" xfId="2755"/>
    <cellStyle name="Vejica 2 3 2 3 2 2 2 4 2" xfId="19697"/>
    <cellStyle name="Vejica 2 3 2 3 2 2 2 5" xfId="6981"/>
    <cellStyle name="Vejica 2 3 2 3 2 2 2 5 2" xfId="21139"/>
    <cellStyle name="Vejica 2 3 2 3 2 2 2 6" xfId="11207"/>
    <cellStyle name="Vejica 2 3 2 3 2 2 2 6 2" xfId="25365"/>
    <cellStyle name="Vejica 2 3 2 3 2 2 2 7" xfId="15465"/>
    <cellStyle name="Vejica 2 3 2 3 2 2 3" xfId="4867"/>
    <cellStyle name="Vejica 2 3 2 3 2 2 3 2" xfId="9093"/>
    <cellStyle name="Vejica 2 3 2 3 2 2 3 2 2" xfId="23251"/>
    <cellStyle name="Vejica 2 3 2 3 2 2 3 3" xfId="13319"/>
    <cellStyle name="Vejica 2 3 2 3 2 2 3 3 2" xfId="27477"/>
    <cellStyle name="Vejica 2 3 2 3 2 2 3 4" xfId="17577"/>
    <cellStyle name="Vejica 2 3 2 3 2 2 4" xfId="3459"/>
    <cellStyle name="Vejica 2 3 2 3 2 2 4 2" xfId="7685"/>
    <cellStyle name="Vejica 2 3 2 3 2 2 4 2 2" xfId="21843"/>
    <cellStyle name="Vejica 2 3 2 3 2 2 4 3" xfId="11911"/>
    <cellStyle name="Vejica 2 3 2 3 2 2 4 3 2" xfId="26069"/>
    <cellStyle name="Vejica 2 3 2 3 2 2 4 4" xfId="16169"/>
    <cellStyle name="Vejica 2 3 2 3 2 2 5" xfId="2051"/>
    <cellStyle name="Vejica 2 3 2 3 2 2 5 2" xfId="18993"/>
    <cellStyle name="Vejica 2 3 2 3 2 2 6" xfId="6277"/>
    <cellStyle name="Vejica 2 3 2 3 2 2 6 2" xfId="20435"/>
    <cellStyle name="Vejica 2 3 2 3 2 2 7" xfId="10503"/>
    <cellStyle name="Vejica 2 3 2 3 2 2 7 2" xfId="24661"/>
    <cellStyle name="Vejica 2 3 2 3 2 2 8" xfId="14761"/>
    <cellStyle name="Vejica 2 3 2 3 2 3" xfId="958"/>
    <cellStyle name="Vejica 2 3 2 3 2 3 2" xfId="5219"/>
    <cellStyle name="Vejica 2 3 2 3 2 3 2 2" xfId="9445"/>
    <cellStyle name="Vejica 2 3 2 3 2 3 2 2 2" xfId="23603"/>
    <cellStyle name="Vejica 2 3 2 3 2 3 2 3" xfId="13671"/>
    <cellStyle name="Vejica 2 3 2 3 2 3 2 3 2" xfId="27829"/>
    <cellStyle name="Vejica 2 3 2 3 2 3 2 4" xfId="17929"/>
    <cellStyle name="Vejica 2 3 2 3 2 3 3" xfId="3811"/>
    <cellStyle name="Vejica 2 3 2 3 2 3 3 2" xfId="8037"/>
    <cellStyle name="Vejica 2 3 2 3 2 3 3 2 2" xfId="22195"/>
    <cellStyle name="Vejica 2 3 2 3 2 3 3 3" xfId="12263"/>
    <cellStyle name="Vejica 2 3 2 3 2 3 3 3 2" xfId="26421"/>
    <cellStyle name="Vejica 2 3 2 3 2 3 3 4" xfId="16521"/>
    <cellStyle name="Vejica 2 3 2 3 2 3 4" xfId="2403"/>
    <cellStyle name="Vejica 2 3 2 3 2 3 4 2" xfId="19345"/>
    <cellStyle name="Vejica 2 3 2 3 2 3 5" xfId="6629"/>
    <cellStyle name="Vejica 2 3 2 3 2 3 5 2" xfId="20787"/>
    <cellStyle name="Vejica 2 3 2 3 2 3 6" xfId="10855"/>
    <cellStyle name="Vejica 2 3 2 3 2 3 6 2" xfId="25013"/>
    <cellStyle name="Vejica 2 3 2 3 2 3 7" xfId="15113"/>
    <cellStyle name="Vejica 2 3 2 3 2 4" xfId="4515"/>
    <cellStyle name="Vejica 2 3 2 3 2 4 2" xfId="8741"/>
    <cellStyle name="Vejica 2 3 2 3 2 4 2 2" xfId="22899"/>
    <cellStyle name="Vejica 2 3 2 3 2 4 3" xfId="12967"/>
    <cellStyle name="Vejica 2 3 2 3 2 4 3 2" xfId="27125"/>
    <cellStyle name="Vejica 2 3 2 3 2 4 4" xfId="17225"/>
    <cellStyle name="Vejica 2 3 2 3 2 5" xfId="3107"/>
    <cellStyle name="Vejica 2 3 2 3 2 5 2" xfId="7333"/>
    <cellStyle name="Vejica 2 3 2 3 2 5 2 2" xfId="21491"/>
    <cellStyle name="Vejica 2 3 2 3 2 5 3" xfId="11559"/>
    <cellStyle name="Vejica 2 3 2 3 2 5 3 2" xfId="25717"/>
    <cellStyle name="Vejica 2 3 2 3 2 5 4" xfId="15817"/>
    <cellStyle name="Vejica 2 3 2 3 2 6" xfId="1699"/>
    <cellStyle name="Vejica 2 3 2 3 2 6 2" xfId="18641"/>
    <cellStyle name="Vejica 2 3 2 3 2 7" xfId="5925"/>
    <cellStyle name="Vejica 2 3 2 3 2 7 2" xfId="20083"/>
    <cellStyle name="Vejica 2 3 2 3 2 8" xfId="10151"/>
    <cellStyle name="Vejica 2 3 2 3 2 8 2" xfId="24309"/>
    <cellStyle name="Vejica 2 3 2 3 2 9" xfId="14409"/>
    <cellStyle name="Vejica 2 3 2 3 3" xfId="339"/>
    <cellStyle name="Vejica 2 3 2 3 3 2" xfId="691"/>
    <cellStyle name="Vejica 2 3 2 3 3 2 2" xfId="1395"/>
    <cellStyle name="Vejica 2 3 2 3 3 2 2 2" xfId="5656"/>
    <cellStyle name="Vejica 2 3 2 3 3 2 2 2 2" xfId="9882"/>
    <cellStyle name="Vejica 2 3 2 3 3 2 2 2 2 2" xfId="24040"/>
    <cellStyle name="Vejica 2 3 2 3 3 2 2 2 3" xfId="14108"/>
    <cellStyle name="Vejica 2 3 2 3 3 2 2 2 3 2" xfId="28266"/>
    <cellStyle name="Vejica 2 3 2 3 3 2 2 2 4" xfId="18366"/>
    <cellStyle name="Vejica 2 3 2 3 3 2 2 3" xfId="4248"/>
    <cellStyle name="Vejica 2 3 2 3 3 2 2 3 2" xfId="8474"/>
    <cellStyle name="Vejica 2 3 2 3 3 2 2 3 2 2" xfId="22632"/>
    <cellStyle name="Vejica 2 3 2 3 3 2 2 3 3" xfId="12700"/>
    <cellStyle name="Vejica 2 3 2 3 3 2 2 3 3 2" xfId="26858"/>
    <cellStyle name="Vejica 2 3 2 3 3 2 2 3 4" xfId="16958"/>
    <cellStyle name="Vejica 2 3 2 3 3 2 2 4" xfId="2840"/>
    <cellStyle name="Vejica 2 3 2 3 3 2 2 4 2" xfId="19782"/>
    <cellStyle name="Vejica 2 3 2 3 3 2 2 5" xfId="7066"/>
    <cellStyle name="Vejica 2 3 2 3 3 2 2 5 2" xfId="21224"/>
    <cellStyle name="Vejica 2 3 2 3 3 2 2 6" xfId="11292"/>
    <cellStyle name="Vejica 2 3 2 3 3 2 2 6 2" xfId="25450"/>
    <cellStyle name="Vejica 2 3 2 3 3 2 2 7" xfId="15550"/>
    <cellStyle name="Vejica 2 3 2 3 3 2 3" xfId="4952"/>
    <cellStyle name="Vejica 2 3 2 3 3 2 3 2" xfId="9178"/>
    <cellStyle name="Vejica 2 3 2 3 3 2 3 2 2" xfId="23336"/>
    <cellStyle name="Vejica 2 3 2 3 3 2 3 3" xfId="13404"/>
    <cellStyle name="Vejica 2 3 2 3 3 2 3 3 2" xfId="27562"/>
    <cellStyle name="Vejica 2 3 2 3 3 2 3 4" xfId="17662"/>
    <cellStyle name="Vejica 2 3 2 3 3 2 4" xfId="3544"/>
    <cellStyle name="Vejica 2 3 2 3 3 2 4 2" xfId="7770"/>
    <cellStyle name="Vejica 2 3 2 3 3 2 4 2 2" xfId="21928"/>
    <cellStyle name="Vejica 2 3 2 3 3 2 4 3" xfId="11996"/>
    <cellStyle name="Vejica 2 3 2 3 3 2 4 3 2" xfId="26154"/>
    <cellStyle name="Vejica 2 3 2 3 3 2 4 4" xfId="16254"/>
    <cellStyle name="Vejica 2 3 2 3 3 2 5" xfId="2136"/>
    <cellStyle name="Vejica 2 3 2 3 3 2 5 2" xfId="19078"/>
    <cellStyle name="Vejica 2 3 2 3 3 2 6" xfId="6362"/>
    <cellStyle name="Vejica 2 3 2 3 3 2 6 2" xfId="20520"/>
    <cellStyle name="Vejica 2 3 2 3 3 2 7" xfId="10588"/>
    <cellStyle name="Vejica 2 3 2 3 3 2 7 2" xfId="24746"/>
    <cellStyle name="Vejica 2 3 2 3 3 2 8" xfId="14846"/>
    <cellStyle name="Vejica 2 3 2 3 3 3" xfId="1043"/>
    <cellStyle name="Vejica 2 3 2 3 3 3 2" xfId="5304"/>
    <cellStyle name="Vejica 2 3 2 3 3 3 2 2" xfId="9530"/>
    <cellStyle name="Vejica 2 3 2 3 3 3 2 2 2" xfId="23688"/>
    <cellStyle name="Vejica 2 3 2 3 3 3 2 3" xfId="13756"/>
    <cellStyle name="Vejica 2 3 2 3 3 3 2 3 2" xfId="27914"/>
    <cellStyle name="Vejica 2 3 2 3 3 3 2 4" xfId="18014"/>
    <cellStyle name="Vejica 2 3 2 3 3 3 3" xfId="3896"/>
    <cellStyle name="Vejica 2 3 2 3 3 3 3 2" xfId="8122"/>
    <cellStyle name="Vejica 2 3 2 3 3 3 3 2 2" xfId="22280"/>
    <cellStyle name="Vejica 2 3 2 3 3 3 3 3" xfId="12348"/>
    <cellStyle name="Vejica 2 3 2 3 3 3 3 3 2" xfId="26506"/>
    <cellStyle name="Vejica 2 3 2 3 3 3 3 4" xfId="16606"/>
    <cellStyle name="Vejica 2 3 2 3 3 3 4" xfId="2488"/>
    <cellStyle name="Vejica 2 3 2 3 3 3 4 2" xfId="19430"/>
    <cellStyle name="Vejica 2 3 2 3 3 3 5" xfId="6714"/>
    <cellStyle name="Vejica 2 3 2 3 3 3 5 2" xfId="20872"/>
    <cellStyle name="Vejica 2 3 2 3 3 3 6" xfId="10940"/>
    <cellStyle name="Vejica 2 3 2 3 3 3 6 2" xfId="25098"/>
    <cellStyle name="Vejica 2 3 2 3 3 3 7" xfId="15198"/>
    <cellStyle name="Vejica 2 3 2 3 3 4" xfId="4600"/>
    <cellStyle name="Vejica 2 3 2 3 3 4 2" xfId="8826"/>
    <cellStyle name="Vejica 2 3 2 3 3 4 2 2" xfId="22984"/>
    <cellStyle name="Vejica 2 3 2 3 3 4 3" xfId="13052"/>
    <cellStyle name="Vejica 2 3 2 3 3 4 3 2" xfId="27210"/>
    <cellStyle name="Vejica 2 3 2 3 3 4 4" xfId="17310"/>
    <cellStyle name="Vejica 2 3 2 3 3 5" xfId="3192"/>
    <cellStyle name="Vejica 2 3 2 3 3 5 2" xfId="7418"/>
    <cellStyle name="Vejica 2 3 2 3 3 5 2 2" xfId="21576"/>
    <cellStyle name="Vejica 2 3 2 3 3 5 3" xfId="11644"/>
    <cellStyle name="Vejica 2 3 2 3 3 5 3 2" xfId="25802"/>
    <cellStyle name="Vejica 2 3 2 3 3 5 4" xfId="15902"/>
    <cellStyle name="Vejica 2 3 2 3 3 6" xfId="1784"/>
    <cellStyle name="Vejica 2 3 2 3 3 6 2" xfId="18726"/>
    <cellStyle name="Vejica 2 3 2 3 3 7" xfId="6010"/>
    <cellStyle name="Vejica 2 3 2 3 3 7 2" xfId="20168"/>
    <cellStyle name="Vejica 2 3 2 3 3 8" xfId="10236"/>
    <cellStyle name="Vejica 2 3 2 3 3 8 2" xfId="24394"/>
    <cellStyle name="Vejica 2 3 2 3 3 9" xfId="14494"/>
    <cellStyle name="Vejica 2 3 2 3 4" xfId="478"/>
    <cellStyle name="Vejica 2 3 2 3 4 2" xfId="1182"/>
    <cellStyle name="Vejica 2 3 2 3 4 2 2" xfId="5443"/>
    <cellStyle name="Vejica 2 3 2 3 4 2 2 2" xfId="9669"/>
    <cellStyle name="Vejica 2 3 2 3 4 2 2 2 2" xfId="23827"/>
    <cellStyle name="Vejica 2 3 2 3 4 2 2 3" xfId="13895"/>
    <cellStyle name="Vejica 2 3 2 3 4 2 2 3 2" xfId="28053"/>
    <cellStyle name="Vejica 2 3 2 3 4 2 2 4" xfId="18153"/>
    <cellStyle name="Vejica 2 3 2 3 4 2 3" xfId="4035"/>
    <cellStyle name="Vejica 2 3 2 3 4 2 3 2" xfId="8261"/>
    <cellStyle name="Vejica 2 3 2 3 4 2 3 2 2" xfId="22419"/>
    <cellStyle name="Vejica 2 3 2 3 4 2 3 3" xfId="12487"/>
    <cellStyle name="Vejica 2 3 2 3 4 2 3 3 2" xfId="26645"/>
    <cellStyle name="Vejica 2 3 2 3 4 2 3 4" xfId="16745"/>
    <cellStyle name="Vejica 2 3 2 3 4 2 4" xfId="2627"/>
    <cellStyle name="Vejica 2 3 2 3 4 2 4 2" xfId="19569"/>
    <cellStyle name="Vejica 2 3 2 3 4 2 5" xfId="6853"/>
    <cellStyle name="Vejica 2 3 2 3 4 2 5 2" xfId="21011"/>
    <cellStyle name="Vejica 2 3 2 3 4 2 6" xfId="11079"/>
    <cellStyle name="Vejica 2 3 2 3 4 2 6 2" xfId="25237"/>
    <cellStyle name="Vejica 2 3 2 3 4 2 7" xfId="15337"/>
    <cellStyle name="Vejica 2 3 2 3 4 3" xfId="4739"/>
    <cellStyle name="Vejica 2 3 2 3 4 3 2" xfId="8965"/>
    <cellStyle name="Vejica 2 3 2 3 4 3 2 2" xfId="23123"/>
    <cellStyle name="Vejica 2 3 2 3 4 3 3" xfId="13191"/>
    <cellStyle name="Vejica 2 3 2 3 4 3 3 2" xfId="27349"/>
    <cellStyle name="Vejica 2 3 2 3 4 3 4" xfId="17449"/>
    <cellStyle name="Vejica 2 3 2 3 4 4" xfId="3331"/>
    <cellStyle name="Vejica 2 3 2 3 4 4 2" xfId="7557"/>
    <cellStyle name="Vejica 2 3 2 3 4 4 2 2" xfId="21715"/>
    <cellStyle name="Vejica 2 3 2 3 4 4 3" xfId="11783"/>
    <cellStyle name="Vejica 2 3 2 3 4 4 3 2" xfId="25941"/>
    <cellStyle name="Vejica 2 3 2 3 4 4 4" xfId="16041"/>
    <cellStyle name="Vejica 2 3 2 3 4 5" xfId="1923"/>
    <cellStyle name="Vejica 2 3 2 3 4 5 2" xfId="18865"/>
    <cellStyle name="Vejica 2 3 2 3 4 6" xfId="6149"/>
    <cellStyle name="Vejica 2 3 2 3 4 6 2" xfId="20307"/>
    <cellStyle name="Vejica 2 3 2 3 4 7" xfId="10375"/>
    <cellStyle name="Vejica 2 3 2 3 4 7 2" xfId="24533"/>
    <cellStyle name="Vejica 2 3 2 3 4 8" xfId="14633"/>
    <cellStyle name="Vejica 2 3 2 3 5" xfId="830"/>
    <cellStyle name="Vejica 2 3 2 3 5 2" xfId="5091"/>
    <cellStyle name="Vejica 2 3 2 3 5 2 2" xfId="9317"/>
    <cellStyle name="Vejica 2 3 2 3 5 2 2 2" xfId="23475"/>
    <cellStyle name="Vejica 2 3 2 3 5 2 3" xfId="13543"/>
    <cellStyle name="Vejica 2 3 2 3 5 2 3 2" xfId="27701"/>
    <cellStyle name="Vejica 2 3 2 3 5 2 4" xfId="17801"/>
    <cellStyle name="Vejica 2 3 2 3 5 3" xfId="3683"/>
    <cellStyle name="Vejica 2 3 2 3 5 3 2" xfId="7909"/>
    <cellStyle name="Vejica 2 3 2 3 5 3 2 2" xfId="22067"/>
    <cellStyle name="Vejica 2 3 2 3 5 3 3" xfId="12135"/>
    <cellStyle name="Vejica 2 3 2 3 5 3 3 2" xfId="26293"/>
    <cellStyle name="Vejica 2 3 2 3 5 3 4" xfId="16393"/>
    <cellStyle name="Vejica 2 3 2 3 5 4" xfId="2275"/>
    <cellStyle name="Vejica 2 3 2 3 5 4 2" xfId="19217"/>
    <cellStyle name="Vejica 2 3 2 3 5 5" xfId="6501"/>
    <cellStyle name="Vejica 2 3 2 3 5 5 2" xfId="20659"/>
    <cellStyle name="Vejica 2 3 2 3 5 6" xfId="10727"/>
    <cellStyle name="Vejica 2 3 2 3 5 6 2" xfId="24885"/>
    <cellStyle name="Vejica 2 3 2 3 5 7" xfId="14985"/>
    <cellStyle name="Vejica 2 3 2 3 6" xfId="4355"/>
    <cellStyle name="Vejica 2 3 2 3 6 2" xfId="8581"/>
    <cellStyle name="Vejica 2 3 2 3 6 2 2" xfId="22739"/>
    <cellStyle name="Vejica 2 3 2 3 6 3" xfId="12807"/>
    <cellStyle name="Vejica 2 3 2 3 6 3 2" xfId="26965"/>
    <cellStyle name="Vejica 2 3 2 3 6 4" xfId="17065"/>
    <cellStyle name="Vejica 2 3 2 3 7" xfId="2947"/>
    <cellStyle name="Vejica 2 3 2 3 7 2" xfId="7173"/>
    <cellStyle name="Vejica 2 3 2 3 7 2 2" xfId="21331"/>
    <cellStyle name="Vejica 2 3 2 3 7 3" xfId="11399"/>
    <cellStyle name="Vejica 2 3 2 3 7 3 2" xfId="25557"/>
    <cellStyle name="Vejica 2 3 2 3 7 4" xfId="15657"/>
    <cellStyle name="Vejica 2 3 2 3 8" xfId="1507"/>
    <cellStyle name="Vejica 2 3 2 3 8 2" xfId="18449"/>
    <cellStyle name="Vejica 2 3 2 3 9" xfId="5733"/>
    <cellStyle name="Vejica 2 3 2 3 9 2" xfId="19891"/>
    <cellStyle name="Vejica 2 3 2 4" xfId="125"/>
    <cellStyle name="Vejica 2 3 2 4 10" xfId="14281"/>
    <cellStyle name="Vejica 2 3 2 4 2" xfId="285"/>
    <cellStyle name="Vejica 2 3 2 4 2 2" xfId="638"/>
    <cellStyle name="Vejica 2 3 2 4 2 2 2" xfId="1342"/>
    <cellStyle name="Vejica 2 3 2 4 2 2 2 2" xfId="5603"/>
    <cellStyle name="Vejica 2 3 2 4 2 2 2 2 2" xfId="9829"/>
    <cellStyle name="Vejica 2 3 2 4 2 2 2 2 2 2" xfId="23987"/>
    <cellStyle name="Vejica 2 3 2 4 2 2 2 2 3" xfId="14055"/>
    <cellStyle name="Vejica 2 3 2 4 2 2 2 2 3 2" xfId="28213"/>
    <cellStyle name="Vejica 2 3 2 4 2 2 2 2 4" xfId="18313"/>
    <cellStyle name="Vejica 2 3 2 4 2 2 2 3" xfId="4195"/>
    <cellStyle name="Vejica 2 3 2 4 2 2 2 3 2" xfId="8421"/>
    <cellStyle name="Vejica 2 3 2 4 2 2 2 3 2 2" xfId="22579"/>
    <cellStyle name="Vejica 2 3 2 4 2 2 2 3 3" xfId="12647"/>
    <cellStyle name="Vejica 2 3 2 4 2 2 2 3 3 2" xfId="26805"/>
    <cellStyle name="Vejica 2 3 2 4 2 2 2 3 4" xfId="16905"/>
    <cellStyle name="Vejica 2 3 2 4 2 2 2 4" xfId="2787"/>
    <cellStyle name="Vejica 2 3 2 4 2 2 2 4 2" xfId="19729"/>
    <cellStyle name="Vejica 2 3 2 4 2 2 2 5" xfId="7013"/>
    <cellStyle name="Vejica 2 3 2 4 2 2 2 5 2" xfId="21171"/>
    <cellStyle name="Vejica 2 3 2 4 2 2 2 6" xfId="11239"/>
    <cellStyle name="Vejica 2 3 2 4 2 2 2 6 2" xfId="25397"/>
    <cellStyle name="Vejica 2 3 2 4 2 2 2 7" xfId="15497"/>
    <cellStyle name="Vejica 2 3 2 4 2 2 3" xfId="4899"/>
    <cellStyle name="Vejica 2 3 2 4 2 2 3 2" xfId="9125"/>
    <cellStyle name="Vejica 2 3 2 4 2 2 3 2 2" xfId="23283"/>
    <cellStyle name="Vejica 2 3 2 4 2 2 3 3" xfId="13351"/>
    <cellStyle name="Vejica 2 3 2 4 2 2 3 3 2" xfId="27509"/>
    <cellStyle name="Vejica 2 3 2 4 2 2 3 4" xfId="17609"/>
    <cellStyle name="Vejica 2 3 2 4 2 2 4" xfId="3491"/>
    <cellStyle name="Vejica 2 3 2 4 2 2 4 2" xfId="7717"/>
    <cellStyle name="Vejica 2 3 2 4 2 2 4 2 2" xfId="21875"/>
    <cellStyle name="Vejica 2 3 2 4 2 2 4 3" xfId="11943"/>
    <cellStyle name="Vejica 2 3 2 4 2 2 4 3 2" xfId="26101"/>
    <cellStyle name="Vejica 2 3 2 4 2 2 4 4" xfId="16201"/>
    <cellStyle name="Vejica 2 3 2 4 2 2 5" xfId="2083"/>
    <cellStyle name="Vejica 2 3 2 4 2 2 5 2" xfId="19025"/>
    <cellStyle name="Vejica 2 3 2 4 2 2 6" xfId="6309"/>
    <cellStyle name="Vejica 2 3 2 4 2 2 6 2" xfId="20467"/>
    <cellStyle name="Vejica 2 3 2 4 2 2 7" xfId="10535"/>
    <cellStyle name="Vejica 2 3 2 4 2 2 7 2" xfId="24693"/>
    <cellStyle name="Vejica 2 3 2 4 2 2 8" xfId="14793"/>
    <cellStyle name="Vejica 2 3 2 4 2 3" xfId="990"/>
    <cellStyle name="Vejica 2 3 2 4 2 3 2" xfId="5251"/>
    <cellStyle name="Vejica 2 3 2 4 2 3 2 2" xfId="9477"/>
    <cellStyle name="Vejica 2 3 2 4 2 3 2 2 2" xfId="23635"/>
    <cellStyle name="Vejica 2 3 2 4 2 3 2 3" xfId="13703"/>
    <cellStyle name="Vejica 2 3 2 4 2 3 2 3 2" xfId="27861"/>
    <cellStyle name="Vejica 2 3 2 4 2 3 2 4" xfId="17961"/>
    <cellStyle name="Vejica 2 3 2 4 2 3 3" xfId="3843"/>
    <cellStyle name="Vejica 2 3 2 4 2 3 3 2" xfId="8069"/>
    <cellStyle name="Vejica 2 3 2 4 2 3 3 2 2" xfId="22227"/>
    <cellStyle name="Vejica 2 3 2 4 2 3 3 3" xfId="12295"/>
    <cellStyle name="Vejica 2 3 2 4 2 3 3 3 2" xfId="26453"/>
    <cellStyle name="Vejica 2 3 2 4 2 3 3 4" xfId="16553"/>
    <cellStyle name="Vejica 2 3 2 4 2 3 4" xfId="2435"/>
    <cellStyle name="Vejica 2 3 2 4 2 3 4 2" xfId="19377"/>
    <cellStyle name="Vejica 2 3 2 4 2 3 5" xfId="6661"/>
    <cellStyle name="Vejica 2 3 2 4 2 3 5 2" xfId="20819"/>
    <cellStyle name="Vejica 2 3 2 4 2 3 6" xfId="10887"/>
    <cellStyle name="Vejica 2 3 2 4 2 3 6 2" xfId="25045"/>
    <cellStyle name="Vejica 2 3 2 4 2 3 7" xfId="15145"/>
    <cellStyle name="Vejica 2 3 2 4 2 4" xfId="4547"/>
    <cellStyle name="Vejica 2 3 2 4 2 4 2" xfId="8773"/>
    <cellStyle name="Vejica 2 3 2 4 2 4 2 2" xfId="22931"/>
    <cellStyle name="Vejica 2 3 2 4 2 4 3" xfId="12999"/>
    <cellStyle name="Vejica 2 3 2 4 2 4 3 2" xfId="27157"/>
    <cellStyle name="Vejica 2 3 2 4 2 4 4" xfId="17257"/>
    <cellStyle name="Vejica 2 3 2 4 2 5" xfId="3139"/>
    <cellStyle name="Vejica 2 3 2 4 2 5 2" xfId="7365"/>
    <cellStyle name="Vejica 2 3 2 4 2 5 2 2" xfId="21523"/>
    <cellStyle name="Vejica 2 3 2 4 2 5 3" xfId="11591"/>
    <cellStyle name="Vejica 2 3 2 4 2 5 3 2" xfId="25749"/>
    <cellStyle name="Vejica 2 3 2 4 2 5 4" xfId="15849"/>
    <cellStyle name="Vejica 2 3 2 4 2 6" xfId="1731"/>
    <cellStyle name="Vejica 2 3 2 4 2 6 2" xfId="18673"/>
    <cellStyle name="Vejica 2 3 2 4 2 7" xfId="5957"/>
    <cellStyle name="Vejica 2 3 2 4 2 7 2" xfId="20115"/>
    <cellStyle name="Vejica 2 3 2 4 2 8" xfId="10183"/>
    <cellStyle name="Vejica 2 3 2 4 2 8 2" xfId="24341"/>
    <cellStyle name="Vejica 2 3 2 4 2 9" xfId="14441"/>
    <cellStyle name="Vejica 2 3 2 4 3" xfId="510"/>
    <cellStyle name="Vejica 2 3 2 4 3 2" xfId="1214"/>
    <cellStyle name="Vejica 2 3 2 4 3 2 2" xfId="5475"/>
    <cellStyle name="Vejica 2 3 2 4 3 2 2 2" xfId="9701"/>
    <cellStyle name="Vejica 2 3 2 4 3 2 2 2 2" xfId="23859"/>
    <cellStyle name="Vejica 2 3 2 4 3 2 2 3" xfId="13927"/>
    <cellStyle name="Vejica 2 3 2 4 3 2 2 3 2" xfId="28085"/>
    <cellStyle name="Vejica 2 3 2 4 3 2 2 4" xfId="18185"/>
    <cellStyle name="Vejica 2 3 2 4 3 2 3" xfId="4067"/>
    <cellStyle name="Vejica 2 3 2 4 3 2 3 2" xfId="8293"/>
    <cellStyle name="Vejica 2 3 2 4 3 2 3 2 2" xfId="22451"/>
    <cellStyle name="Vejica 2 3 2 4 3 2 3 3" xfId="12519"/>
    <cellStyle name="Vejica 2 3 2 4 3 2 3 3 2" xfId="26677"/>
    <cellStyle name="Vejica 2 3 2 4 3 2 3 4" xfId="16777"/>
    <cellStyle name="Vejica 2 3 2 4 3 2 4" xfId="2659"/>
    <cellStyle name="Vejica 2 3 2 4 3 2 4 2" xfId="19601"/>
    <cellStyle name="Vejica 2 3 2 4 3 2 5" xfId="6885"/>
    <cellStyle name="Vejica 2 3 2 4 3 2 5 2" xfId="21043"/>
    <cellStyle name="Vejica 2 3 2 4 3 2 6" xfId="11111"/>
    <cellStyle name="Vejica 2 3 2 4 3 2 6 2" xfId="25269"/>
    <cellStyle name="Vejica 2 3 2 4 3 2 7" xfId="15369"/>
    <cellStyle name="Vejica 2 3 2 4 3 3" xfId="4771"/>
    <cellStyle name="Vejica 2 3 2 4 3 3 2" xfId="8997"/>
    <cellStyle name="Vejica 2 3 2 4 3 3 2 2" xfId="23155"/>
    <cellStyle name="Vejica 2 3 2 4 3 3 3" xfId="13223"/>
    <cellStyle name="Vejica 2 3 2 4 3 3 3 2" xfId="27381"/>
    <cellStyle name="Vejica 2 3 2 4 3 3 4" xfId="17481"/>
    <cellStyle name="Vejica 2 3 2 4 3 4" xfId="3363"/>
    <cellStyle name="Vejica 2 3 2 4 3 4 2" xfId="7589"/>
    <cellStyle name="Vejica 2 3 2 4 3 4 2 2" xfId="21747"/>
    <cellStyle name="Vejica 2 3 2 4 3 4 3" xfId="11815"/>
    <cellStyle name="Vejica 2 3 2 4 3 4 3 2" xfId="25973"/>
    <cellStyle name="Vejica 2 3 2 4 3 4 4" xfId="16073"/>
    <cellStyle name="Vejica 2 3 2 4 3 5" xfId="1955"/>
    <cellStyle name="Vejica 2 3 2 4 3 5 2" xfId="18897"/>
    <cellStyle name="Vejica 2 3 2 4 3 6" xfId="6181"/>
    <cellStyle name="Vejica 2 3 2 4 3 6 2" xfId="20339"/>
    <cellStyle name="Vejica 2 3 2 4 3 7" xfId="10407"/>
    <cellStyle name="Vejica 2 3 2 4 3 7 2" xfId="24565"/>
    <cellStyle name="Vejica 2 3 2 4 3 8" xfId="14665"/>
    <cellStyle name="Vejica 2 3 2 4 4" xfId="862"/>
    <cellStyle name="Vejica 2 3 2 4 4 2" xfId="5123"/>
    <cellStyle name="Vejica 2 3 2 4 4 2 2" xfId="9349"/>
    <cellStyle name="Vejica 2 3 2 4 4 2 2 2" xfId="23507"/>
    <cellStyle name="Vejica 2 3 2 4 4 2 3" xfId="13575"/>
    <cellStyle name="Vejica 2 3 2 4 4 2 3 2" xfId="27733"/>
    <cellStyle name="Vejica 2 3 2 4 4 2 4" xfId="17833"/>
    <cellStyle name="Vejica 2 3 2 4 4 3" xfId="3715"/>
    <cellStyle name="Vejica 2 3 2 4 4 3 2" xfId="7941"/>
    <cellStyle name="Vejica 2 3 2 4 4 3 2 2" xfId="22099"/>
    <cellStyle name="Vejica 2 3 2 4 4 3 3" xfId="12167"/>
    <cellStyle name="Vejica 2 3 2 4 4 3 3 2" xfId="26325"/>
    <cellStyle name="Vejica 2 3 2 4 4 3 4" xfId="16425"/>
    <cellStyle name="Vejica 2 3 2 4 4 4" xfId="2307"/>
    <cellStyle name="Vejica 2 3 2 4 4 4 2" xfId="19249"/>
    <cellStyle name="Vejica 2 3 2 4 4 5" xfId="6533"/>
    <cellStyle name="Vejica 2 3 2 4 4 5 2" xfId="20691"/>
    <cellStyle name="Vejica 2 3 2 4 4 6" xfId="10759"/>
    <cellStyle name="Vejica 2 3 2 4 4 6 2" xfId="24917"/>
    <cellStyle name="Vejica 2 3 2 4 4 7" xfId="15017"/>
    <cellStyle name="Vejica 2 3 2 4 5" xfId="4387"/>
    <cellStyle name="Vejica 2 3 2 4 5 2" xfId="8613"/>
    <cellStyle name="Vejica 2 3 2 4 5 2 2" xfId="22771"/>
    <cellStyle name="Vejica 2 3 2 4 5 3" xfId="12839"/>
    <cellStyle name="Vejica 2 3 2 4 5 3 2" xfId="26997"/>
    <cellStyle name="Vejica 2 3 2 4 5 4" xfId="17097"/>
    <cellStyle name="Vejica 2 3 2 4 6" xfId="2979"/>
    <cellStyle name="Vejica 2 3 2 4 6 2" xfId="7205"/>
    <cellStyle name="Vejica 2 3 2 4 6 2 2" xfId="21363"/>
    <cellStyle name="Vejica 2 3 2 4 6 3" xfId="11431"/>
    <cellStyle name="Vejica 2 3 2 4 6 3 2" xfId="25589"/>
    <cellStyle name="Vejica 2 3 2 4 6 4" xfId="15689"/>
    <cellStyle name="Vejica 2 3 2 4 7" xfId="1571"/>
    <cellStyle name="Vejica 2 3 2 4 7 2" xfId="18513"/>
    <cellStyle name="Vejica 2 3 2 4 8" xfId="5797"/>
    <cellStyle name="Vejica 2 3 2 4 8 2" xfId="19955"/>
    <cellStyle name="Vejica 2 3 2 4 9" xfId="10023"/>
    <cellStyle name="Vejica 2 3 2 4 9 2" xfId="24181"/>
    <cellStyle name="Vejica 2 3 2 5" xfId="55"/>
    <cellStyle name="Vejica 2 3 2 5 10" xfId="14249"/>
    <cellStyle name="Vejica 2 3 2 5 2" xfId="221"/>
    <cellStyle name="Vejica 2 3 2 5 2 2" xfId="574"/>
    <cellStyle name="Vejica 2 3 2 5 2 2 2" xfId="1278"/>
    <cellStyle name="Vejica 2 3 2 5 2 2 2 2" xfId="5539"/>
    <cellStyle name="Vejica 2 3 2 5 2 2 2 2 2" xfId="9765"/>
    <cellStyle name="Vejica 2 3 2 5 2 2 2 2 2 2" xfId="23923"/>
    <cellStyle name="Vejica 2 3 2 5 2 2 2 2 3" xfId="13991"/>
    <cellStyle name="Vejica 2 3 2 5 2 2 2 2 3 2" xfId="28149"/>
    <cellStyle name="Vejica 2 3 2 5 2 2 2 2 4" xfId="18249"/>
    <cellStyle name="Vejica 2 3 2 5 2 2 2 3" xfId="4131"/>
    <cellStyle name="Vejica 2 3 2 5 2 2 2 3 2" xfId="8357"/>
    <cellStyle name="Vejica 2 3 2 5 2 2 2 3 2 2" xfId="22515"/>
    <cellStyle name="Vejica 2 3 2 5 2 2 2 3 3" xfId="12583"/>
    <cellStyle name="Vejica 2 3 2 5 2 2 2 3 3 2" xfId="26741"/>
    <cellStyle name="Vejica 2 3 2 5 2 2 2 3 4" xfId="16841"/>
    <cellStyle name="Vejica 2 3 2 5 2 2 2 4" xfId="2723"/>
    <cellStyle name="Vejica 2 3 2 5 2 2 2 4 2" xfId="19665"/>
    <cellStyle name="Vejica 2 3 2 5 2 2 2 5" xfId="6949"/>
    <cellStyle name="Vejica 2 3 2 5 2 2 2 5 2" xfId="21107"/>
    <cellStyle name="Vejica 2 3 2 5 2 2 2 6" xfId="11175"/>
    <cellStyle name="Vejica 2 3 2 5 2 2 2 6 2" xfId="25333"/>
    <cellStyle name="Vejica 2 3 2 5 2 2 2 7" xfId="15433"/>
    <cellStyle name="Vejica 2 3 2 5 2 2 3" xfId="4835"/>
    <cellStyle name="Vejica 2 3 2 5 2 2 3 2" xfId="9061"/>
    <cellStyle name="Vejica 2 3 2 5 2 2 3 2 2" xfId="23219"/>
    <cellStyle name="Vejica 2 3 2 5 2 2 3 3" xfId="13287"/>
    <cellStyle name="Vejica 2 3 2 5 2 2 3 3 2" xfId="27445"/>
    <cellStyle name="Vejica 2 3 2 5 2 2 3 4" xfId="17545"/>
    <cellStyle name="Vejica 2 3 2 5 2 2 4" xfId="3427"/>
    <cellStyle name="Vejica 2 3 2 5 2 2 4 2" xfId="7653"/>
    <cellStyle name="Vejica 2 3 2 5 2 2 4 2 2" xfId="21811"/>
    <cellStyle name="Vejica 2 3 2 5 2 2 4 3" xfId="11879"/>
    <cellStyle name="Vejica 2 3 2 5 2 2 4 3 2" xfId="26037"/>
    <cellStyle name="Vejica 2 3 2 5 2 2 4 4" xfId="16137"/>
    <cellStyle name="Vejica 2 3 2 5 2 2 5" xfId="2019"/>
    <cellStyle name="Vejica 2 3 2 5 2 2 5 2" xfId="18961"/>
    <cellStyle name="Vejica 2 3 2 5 2 2 6" xfId="6245"/>
    <cellStyle name="Vejica 2 3 2 5 2 2 6 2" xfId="20403"/>
    <cellStyle name="Vejica 2 3 2 5 2 2 7" xfId="10471"/>
    <cellStyle name="Vejica 2 3 2 5 2 2 7 2" xfId="24629"/>
    <cellStyle name="Vejica 2 3 2 5 2 2 8" xfId="14729"/>
    <cellStyle name="Vejica 2 3 2 5 2 3" xfId="926"/>
    <cellStyle name="Vejica 2 3 2 5 2 3 2" xfId="5187"/>
    <cellStyle name="Vejica 2 3 2 5 2 3 2 2" xfId="9413"/>
    <cellStyle name="Vejica 2 3 2 5 2 3 2 2 2" xfId="23571"/>
    <cellStyle name="Vejica 2 3 2 5 2 3 2 3" xfId="13639"/>
    <cellStyle name="Vejica 2 3 2 5 2 3 2 3 2" xfId="27797"/>
    <cellStyle name="Vejica 2 3 2 5 2 3 2 4" xfId="17897"/>
    <cellStyle name="Vejica 2 3 2 5 2 3 3" xfId="3779"/>
    <cellStyle name="Vejica 2 3 2 5 2 3 3 2" xfId="8005"/>
    <cellStyle name="Vejica 2 3 2 5 2 3 3 2 2" xfId="22163"/>
    <cellStyle name="Vejica 2 3 2 5 2 3 3 3" xfId="12231"/>
    <cellStyle name="Vejica 2 3 2 5 2 3 3 3 2" xfId="26389"/>
    <cellStyle name="Vejica 2 3 2 5 2 3 3 4" xfId="16489"/>
    <cellStyle name="Vejica 2 3 2 5 2 3 4" xfId="2371"/>
    <cellStyle name="Vejica 2 3 2 5 2 3 4 2" xfId="19313"/>
    <cellStyle name="Vejica 2 3 2 5 2 3 5" xfId="6597"/>
    <cellStyle name="Vejica 2 3 2 5 2 3 5 2" xfId="20755"/>
    <cellStyle name="Vejica 2 3 2 5 2 3 6" xfId="10823"/>
    <cellStyle name="Vejica 2 3 2 5 2 3 6 2" xfId="24981"/>
    <cellStyle name="Vejica 2 3 2 5 2 3 7" xfId="15081"/>
    <cellStyle name="Vejica 2 3 2 5 2 4" xfId="4483"/>
    <cellStyle name="Vejica 2 3 2 5 2 4 2" xfId="8709"/>
    <cellStyle name="Vejica 2 3 2 5 2 4 2 2" xfId="22867"/>
    <cellStyle name="Vejica 2 3 2 5 2 4 3" xfId="12935"/>
    <cellStyle name="Vejica 2 3 2 5 2 4 3 2" xfId="27093"/>
    <cellStyle name="Vejica 2 3 2 5 2 4 4" xfId="17193"/>
    <cellStyle name="Vejica 2 3 2 5 2 5" xfId="3075"/>
    <cellStyle name="Vejica 2 3 2 5 2 5 2" xfId="7301"/>
    <cellStyle name="Vejica 2 3 2 5 2 5 2 2" xfId="21459"/>
    <cellStyle name="Vejica 2 3 2 5 2 5 3" xfId="11527"/>
    <cellStyle name="Vejica 2 3 2 5 2 5 3 2" xfId="25685"/>
    <cellStyle name="Vejica 2 3 2 5 2 5 4" xfId="15785"/>
    <cellStyle name="Vejica 2 3 2 5 2 6" xfId="1667"/>
    <cellStyle name="Vejica 2 3 2 5 2 6 2" xfId="18609"/>
    <cellStyle name="Vejica 2 3 2 5 2 7" xfId="5893"/>
    <cellStyle name="Vejica 2 3 2 5 2 7 2" xfId="20051"/>
    <cellStyle name="Vejica 2 3 2 5 2 8" xfId="10119"/>
    <cellStyle name="Vejica 2 3 2 5 2 8 2" xfId="24277"/>
    <cellStyle name="Vejica 2 3 2 5 2 9" xfId="14377"/>
    <cellStyle name="Vejica 2 3 2 5 3" xfId="446"/>
    <cellStyle name="Vejica 2 3 2 5 3 2" xfId="1150"/>
    <cellStyle name="Vejica 2 3 2 5 3 2 2" xfId="5411"/>
    <cellStyle name="Vejica 2 3 2 5 3 2 2 2" xfId="9637"/>
    <cellStyle name="Vejica 2 3 2 5 3 2 2 2 2" xfId="23795"/>
    <cellStyle name="Vejica 2 3 2 5 3 2 2 3" xfId="13863"/>
    <cellStyle name="Vejica 2 3 2 5 3 2 2 3 2" xfId="28021"/>
    <cellStyle name="Vejica 2 3 2 5 3 2 2 4" xfId="18121"/>
    <cellStyle name="Vejica 2 3 2 5 3 2 3" xfId="4003"/>
    <cellStyle name="Vejica 2 3 2 5 3 2 3 2" xfId="8229"/>
    <cellStyle name="Vejica 2 3 2 5 3 2 3 2 2" xfId="22387"/>
    <cellStyle name="Vejica 2 3 2 5 3 2 3 3" xfId="12455"/>
    <cellStyle name="Vejica 2 3 2 5 3 2 3 3 2" xfId="26613"/>
    <cellStyle name="Vejica 2 3 2 5 3 2 3 4" xfId="16713"/>
    <cellStyle name="Vejica 2 3 2 5 3 2 4" xfId="2595"/>
    <cellStyle name="Vejica 2 3 2 5 3 2 4 2" xfId="19537"/>
    <cellStyle name="Vejica 2 3 2 5 3 2 5" xfId="6821"/>
    <cellStyle name="Vejica 2 3 2 5 3 2 5 2" xfId="20979"/>
    <cellStyle name="Vejica 2 3 2 5 3 2 6" xfId="11047"/>
    <cellStyle name="Vejica 2 3 2 5 3 2 6 2" xfId="25205"/>
    <cellStyle name="Vejica 2 3 2 5 3 2 7" xfId="15305"/>
    <cellStyle name="Vejica 2 3 2 5 3 3" xfId="4707"/>
    <cellStyle name="Vejica 2 3 2 5 3 3 2" xfId="8933"/>
    <cellStyle name="Vejica 2 3 2 5 3 3 2 2" xfId="23091"/>
    <cellStyle name="Vejica 2 3 2 5 3 3 3" xfId="13159"/>
    <cellStyle name="Vejica 2 3 2 5 3 3 3 2" xfId="27317"/>
    <cellStyle name="Vejica 2 3 2 5 3 3 4" xfId="17417"/>
    <cellStyle name="Vejica 2 3 2 5 3 4" xfId="3299"/>
    <cellStyle name="Vejica 2 3 2 5 3 4 2" xfId="7525"/>
    <cellStyle name="Vejica 2 3 2 5 3 4 2 2" xfId="21683"/>
    <cellStyle name="Vejica 2 3 2 5 3 4 3" xfId="11751"/>
    <cellStyle name="Vejica 2 3 2 5 3 4 3 2" xfId="25909"/>
    <cellStyle name="Vejica 2 3 2 5 3 4 4" xfId="16009"/>
    <cellStyle name="Vejica 2 3 2 5 3 5" xfId="1891"/>
    <cellStyle name="Vejica 2 3 2 5 3 5 2" xfId="18833"/>
    <cellStyle name="Vejica 2 3 2 5 3 6" xfId="6117"/>
    <cellStyle name="Vejica 2 3 2 5 3 6 2" xfId="20275"/>
    <cellStyle name="Vejica 2 3 2 5 3 7" xfId="10343"/>
    <cellStyle name="Vejica 2 3 2 5 3 7 2" xfId="24501"/>
    <cellStyle name="Vejica 2 3 2 5 3 8" xfId="14601"/>
    <cellStyle name="Vejica 2 3 2 5 4" xfId="798"/>
    <cellStyle name="Vejica 2 3 2 5 4 2" xfId="5059"/>
    <cellStyle name="Vejica 2 3 2 5 4 2 2" xfId="9285"/>
    <cellStyle name="Vejica 2 3 2 5 4 2 2 2" xfId="23443"/>
    <cellStyle name="Vejica 2 3 2 5 4 2 3" xfId="13511"/>
    <cellStyle name="Vejica 2 3 2 5 4 2 3 2" xfId="27669"/>
    <cellStyle name="Vejica 2 3 2 5 4 2 4" xfId="17769"/>
    <cellStyle name="Vejica 2 3 2 5 4 3" xfId="3651"/>
    <cellStyle name="Vejica 2 3 2 5 4 3 2" xfId="7877"/>
    <cellStyle name="Vejica 2 3 2 5 4 3 2 2" xfId="22035"/>
    <cellStyle name="Vejica 2 3 2 5 4 3 3" xfId="12103"/>
    <cellStyle name="Vejica 2 3 2 5 4 3 3 2" xfId="26261"/>
    <cellStyle name="Vejica 2 3 2 5 4 3 4" xfId="16361"/>
    <cellStyle name="Vejica 2 3 2 5 4 4" xfId="2243"/>
    <cellStyle name="Vejica 2 3 2 5 4 4 2" xfId="19185"/>
    <cellStyle name="Vejica 2 3 2 5 4 5" xfId="6469"/>
    <cellStyle name="Vejica 2 3 2 5 4 5 2" xfId="20627"/>
    <cellStyle name="Vejica 2 3 2 5 4 6" xfId="10695"/>
    <cellStyle name="Vejica 2 3 2 5 4 6 2" xfId="24853"/>
    <cellStyle name="Vejica 2 3 2 5 4 7" xfId="14953"/>
    <cellStyle name="Vejica 2 3 2 5 5" xfId="4323"/>
    <cellStyle name="Vejica 2 3 2 5 5 2" xfId="8549"/>
    <cellStyle name="Vejica 2 3 2 5 5 2 2" xfId="22707"/>
    <cellStyle name="Vejica 2 3 2 5 5 3" xfId="12775"/>
    <cellStyle name="Vejica 2 3 2 5 5 3 2" xfId="26933"/>
    <cellStyle name="Vejica 2 3 2 5 5 4" xfId="17033"/>
    <cellStyle name="Vejica 2 3 2 5 6" xfId="2915"/>
    <cellStyle name="Vejica 2 3 2 5 6 2" xfId="7141"/>
    <cellStyle name="Vejica 2 3 2 5 6 2 2" xfId="21299"/>
    <cellStyle name="Vejica 2 3 2 5 6 3" xfId="11367"/>
    <cellStyle name="Vejica 2 3 2 5 6 3 2" xfId="25525"/>
    <cellStyle name="Vejica 2 3 2 5 6 4" xfId="15625"/>
    <cellStyle name="Vejica 2 3 2 5 7" xfId="1539"/>
    <cellStyle name="Vejica 2 3 2 5 7 2" xfId="18481"/>
    <cellStyle name="Vejica 2 3 2 5 8" xfId="5765"/>
    <cellStyle name="Vejica 2 3 2 5 8 2" xfId="19923"/>
    <cellStyle name="Vejica 2 3 2 5 9" xfId="9991"/>
    <cellStyle name="Vejica 2 3 2 5 9 2" xfId="24149"/>
    <cellStyle name="Vejica 2 3 2 6" xfId="155"/>
    <cellStyle name="Vejica 2 3 2 6 2" xfId="540"/>
    <cellStyle name="Vejica 2 3 2 6 2 2" xfId="1244"/>
    <cellStyle name="Vejica 2 3 2 6 2 2 2" xfId="5505"/>
    <cellStyle name="Vejica 2 3 2 6 2 2 2 2" xfId="9731"/>
    <cellStyle name="Vejica 2 3 2 6 2 2 2 2 2" xfId="23889"/>
    <cellStyle name="Vejica 2 3 2 6 2 2 2 3" xfId="13957"/>
    <cellStyle name="Vejica 2 3 2 6 2 2 2 3 2" xfId="28115"/>
    <cellStyle name="Vejica 2 3 2 6 2 2 2 4" xfId="18215"/>
    <cellStyle name="Vejica 2 3 2 6 2 2 3" xfId="4097"/>
    <cellStyle name="Vejica 2 3 2 6 2 2 3 2" xfId="8323"/>
    <cellStyle name="Vejica 2 3 2 6 2 2 3 2 2" xfId="22481"/>
    <cellStyle name="Vejica 2 3 2 6 2 2 3 3" xfId="12549"/>
    <cellStyle name="Vejica 2 3 2 6 2 2 3 3 2" xfId="26707"/>
    <cellStyle name="Vejica 2 3 2 6 2 2 3 4" xfId="16807"/>
    <cellStyle name="Vejica 2 3 2 6 2 2 4" xfId="2689"/>
    <cellStyle name="Vejica 2 3 2 6 2 2 4 2" xfId="19631"/>
    <cellStyle name="Vejica 2 3 2 6 2 2 5" xfId="6915"/>
    <cellStyle name="Vejica 2 3 2 6 2 2 5 2" xfId="21073"/>
    <cellStyle name="Vejica 2 3 2 6 2 2 6" xfId="11141"/>
    <cellStyle name="Vejica 2 3 2 6 2 2 6 2" xfId="25299"/>
    <cellStyle name="Vejica 2 3 2 6 2 2 7" xfId="15399"/>
    <cellStyle name="Vejica 2 3 2 6 2 3" xfId="4801"/>
    <cellStyle name="Vejica 2 3 2 6 2 3 2" xfId="9027"/>
    <cellStyle name="Vejica 2 3 2 6 2 3 2 2" xfId="23185"/>
    <cellStyle name="Vejica 2 3 2 6 2 3 3" xfId="13253"/>
    <cellStyle name="Vejica 2 3 2 6 2 3 3 2" xfId="27411"/>
    <cellStyle name="Vejica 2 3 2 6 2 3 4" xfId="17511"/>
    <cellStyle name="Vejica 2 3 2 6 2 4" xfId="3393"/>
    <cellStyle name="Vejica 2 3 2 6 2 4 2" xfId="7619"/>
    <cellStyle name="Vejica 2 3 2 6 2 4 2 2" xfId="21777"/>
    <cellStyle name="Vejica 2 3 2 6 2 4 3" xfId="11845"/>
    <cellStyle name="Vejica 2 3 2 6 2 4 3 2" xfId="26003"/>
    <cellStyle name="Vejica 2 3 2 6 2 4 4" xfId="16103"/>
    <cellStyle name="Vejica 2 3 2 6 2 5" xfId="1985"/>
    <cellStyle name="Vejica 2 3 2 6 2 5 2" xfId="18927"/>
    <cellStyle name="Vejica 2 3 2 6 2 6" xfId="6211"/>
    <cellStyle name="Vejica 2 3 2 6 2 6 2" xfId="20369"/>
    <cellStyle name="Vejica 2 3 2 6 2 7" xfId="10437"/>
    <cellStyle name="Vejica 2 3 2 6 2 7 2" xfId="24595"/>
    <cellStyle name="Vejica 2 3 2 6 2 8" xfId="14695"/>
    <cellStyle name="Vejica 2 3 2 6 3" xfId="892"/>
    <cellStyle name="Vejica 2 3 2 6 3 2" xfId="5153"/>
    <cellStyle name="Vejica 2 3 2 6 3 2 2" xfId="9379"/>
    <cellStyle name="Vejica 2 3 2 6 3 2 2 2" xfId="23537"/>
    <cellStyle name="Vejica 2 3 2 6 3 2 3" xfId="13605"/>
    <cellStyle name="Vejica 2 3 2 6 3 2 3 2" xfId="27763"/>
    <cellStyle name="Vejica 2 3 2 6 3 2 4" xfId="17863"/>
    <cellStyle name="Vejica 2 3 2 6 3 3" xfId="3745"/>
    <cellStyle name="Vejica 2 3 2 6 3 3 2" xfId="7971"/>
    <cellStyle name="Vejica 2 3 2 6 3 3 2 2" xfId="22129"/>
    <cellStyle name="Vejica 2 3 2 6 3 3 3" xfId="12197"/>
    <cellStyle name="Vejica 2 3 2 6 3 3 3 2" xfId="26355"/>
    <cellStyle name="Vejica 2 3 2 6 3 3 4" xfId="16455"/>
    <cellStyle name="Vejica 2 3 2 6 3 4" xfId="2337"/>
    <cellStyle name="Vejica 2 3 2 6 3 4 2" xfId="19279"/>
    <cellStyle name="Vejica 2 3 2 6 3 5" xfId="6563"/>
    <cellStyle name="Vejica 2 3 2 6 3 5 2" xfId="20721"/>
    <cellStyle name="Vejica 2 3 2 6 3 6" xfId="10789"/>
    <cellStyle name="Vejica 2 3 2 6 3 6 2" xfId="24947"/>
    <cellStyle name="Vejica 2 3 2 6 3 7" xfId="15047"/>
    <cellStyle name="Vejica 2 3 2 6 4" xfId="4417"/>
    <cellStyle name="Vejica 2 3 2 6 4 2" xfId="8643"/>
    <cellStyle name="Vejica 2 3 2 6 4 2 2" xfId="22801"/>
    <cellStyle name="Vejica 2 3 2 6 4 3" xfId="12869"/>
    <cellStyle name="Vejica 2 3 2 6 4 3 2" xfId="27027"/>
    <cellStyle name="Vejica 2 3 2 6 4 4" xfId="17127"/>
    <cellStyle name="Vejica 2 3 2 6 5" xfId="3009"/>
    <cellStyle name="Vejica 2 3 2 6 5 2" xfId="7235"/>
    <cellStyle name="Vejica 2 3 2 6 5 2 2" xfId="21393"/>
    <cellStyle name="Vejica 2 3 2 6 5 3" xfId="11461"/>
    <cellStyle name="Vejica 2 3 2 6 5 3 2" xfId="25619"/>
    <cellStyle name="Vejica 2 3 2 6 5 4" xfId="15719"/>
    <cellStyle name="Vejica 2 3 2 6 6" xfId="1601"/>
    <cellStyle name="Vejica 2 3 2 6 6 2" xfId="18543"/>
    <cellStyle name="Vejica 2 3 2 6 7" xfId="5827"/>
    <cellStyle name="Vejica 2 3 2 6 7 2" xfId="19985"/>
    <cellStyle name="Vejica 2 3 2 6 8" xfId="10053"/>
    <cellStyle name="Vejica 2 3 2 6 8 2" xfId="24211"/>
    <cellStyle name="Vejica 2 3 2 6 9" xfId="14311"/>
    <cellStyle name="Vejica 2 3 2 7" xfId="187"/>
    <cellStyle name="Vejica 2 3 2 7 2" xfId="412"/>
    <cellStyle name="Vejica 2 3 2 7 2 2" xfId="1116"/>
    <cellStyle name="Vejica 2 3 2 7 2 2 2" xfId="5377"/>
    <cellStyle name="Vejica 2 3 2 7 2 2 2 2" xfId="9603"/>
    <cellStyle name="Vejica 2 3 2 7 2 2 2 2 2" xfId="23761"/>
    <cellStyle name="Vejica 2 3 2 7 2 2 2 3" xfId="13829"/>
    <cellStyle name="Vejica 2 3 2 7 2 2 2 3 2" xfId="27987"/>
    <cellStyle name="Vejica 2 3 2 7 2 2 2 4" xfId="18087"/>
    <cellStyle name="Vejica 2 3 2 7 2 2 3" xfId="3969"/>
    <cellStyle name="Vejica 2 3 2 7 2 2 3 2" xfId="8195"/>
    <cellStyle name="Vejica 2 3 2 7 2 2 3 2 2" xfId="22353"/>
    <cellStyle name="Vejica 2 3 2 7 2 2 3 3" xfId="12421"/>
    <cellStyle name="Vejica 2 3 2 7 2 2 3 3 2" xfId="26579"/>
    <cellStyle name="Vejica 2 3 2 7 2 2 3 4" xfId="16679"/>
    <cellStyle name="Vejica 2 3 2 7 2 2 4" xfId="2561"/>
    <cellStyle name="Vejica 2 3 2 7 2 2 4 2" xfId="19503"/>
    <cellStyle name="Vejica 2 3 2 7 2 2 5" xfId="6787"/>
    <cellStyle name="Vejica 2 3 2 7 2 2 5 2" xfId="20945"/>
    <cellStyle name="Vejica 2 3 2 7 2 2 6" xfId="11013"/>
    <cellStyle name="Vejica 2 3 2 7 2 2 6 2" xfId="25171"/>
    <cellStyle name="Vejica 2 3 2 7 2 2 7" xfId="15271"/>
    <cellStyle name="Vejica 2 3 2 7 2 3" xfId="4673"/>
    <cellStyle name="Vejica 2 3 2 7 2 3 2" xfId="8899"/>
    <cellStyle name="Vejica 2 3 2 7 2 3 2 2" xfId="23057"/>
    <cellStyle name="Vejica 2 3 2 7 2 3 3" xfId="13125"/>
    <cellStyle name="Vejica 2 3 2 7 2 3 3 2" xfId="27283"/>
    <cellStyle name="Vejica 2 3 2 7 2 3 4" xfId="17383"/>
    <cellStyle name="Vejica 2 3 2 7 2 4" xfId="3265"/>
    <cellStyle name="Vejica 2 3 2 7 2 4 2" xfId="7491"/>
    <cellStyle name="Vejica 2 3 2 7 2 4 2 2" xfId="21649"/>
    <cellStyle name="Vejica 2 3 2 7 2 4 3" xfId="11717"/>
    <cellStyle name="Vejica 2 3 2 7 2 4 3 2" xfId="25875"/>
    <cellStyle name="Vejica 2 3 2 7 2 4 4" xfId="15975"/>
    <cellStyle name="Vejica 2 3 2 7 2 5" xfId="1857"/>
    <cellStyle name="Vejica 2 3 2 7 2 5 2" xfId="18799"/>
    <cellStyle name="Vejica 2 3 2 7 2 6" xfId="6083"/>
    <cellStyle name="Vejica 2 3 2 7 2 6 2" xfId="20241"/>
    <cellStyle name="Vejica 2 3 2 7 2 7" xfId="10309"/>
    <cellStyle name="Vejica 2 3 2 7 2 7 2" xfId="24467"/>
    <cellStyle name="Vejica 2 3 2 7 2 8" xfId="14567"/>
    <cellStyle name="Vejica 2 3 2 7 3" xfId="764"/>
    <cellStyle name="Vejica 2 3 2 7 3 2" xfId="5025"/>
    <cellStyle name="Vejica 2 3 2 7 3 2 2" xfId="9251"/>
    <cellStyle name="Vejica 2 3 2 7 3 2 2 2" xfId="23409"/>
    <cellStyle name="Vejica 2 3 2 7 3 2 3" xfId="13477"/>
    <cellStyle name="Vejica 2 3 2 7 3 2 3 2" xfId="27635"/>
    <cellStyle name="Vejica 2 3 2 7 3 2 4" xfId="17735"/>
    <cellStyle name="Vejica 2 3 2 7 3 3" xfId="3617"/>
    <cellStyle name="Vejica 2 3 2 7 3 3 2" xfId="7843"/>
    <cellStyle name="Vejica 2 3 2 7 3 3 2 2" xfId="22001"/>
    <cellStyle name="Vejica 2 3 2 7 3 3 3" xfId="12069"/>
    <cellStyle name="Vejica 2 3 2 7 3 3 3 2" xfId="26227"/>
    <cellStyle name="Vejica 2 3 2 7 3 3 4" xfId="16327"/>
    <cellStyle name="Vejica 2 3 2 7 3 4" xfId="2209"/>
    <cellStyle name="Vejica 2 3 2 7 3 4 2" xfId="19151"/>
    <cellStyle name="Vejica 2 3 2 7 3 5" xfId="6435"/>
    <cellStyle name="Vejica 2 3 2 7 3 5 2" xfId="20593"/>
    <cellStyle name="Vejica 2 3 2 7 3 6" xfId="10661"/>
    <cellStyle name="Vejica 2 3 2 7 3 6 2" xfId="24819"/>
    <cellStyle name="Vejica 2 3 2 7 3 7" xfId="14919"/>
    <cellStyle name="Vejica 2 3 2 7 4" xfId="4449"/>
    <cellStyle name="Vejica 2 3 2 7 4 2" xfId="8675"/>
    <cellStyle name="Vejica 2 3 2 7 4 2 2" xfId="22833"/>
    <cellStyle name="Vejica 2 3 2 7 4 3" xfId="12901"/>
    <cellStyle name="Vejica 2 3 2 7 4 3 2" xfId="27059"/>
    <cellStyle name="Vejica 2 3 2 7 4 4" xfId="17159"/>
    <cellStyle name="Vejica 2 3 2 7 5" xfId="3041"/>
    <cellStyle name="Vejica 2 3 2 7 5 2" xfId="7267"/>
    <cellStyle name="Vejica 2 3 2 7 5 2 2" xfId="21425"/>
    <cellStyle name="Vejica 2 3 2 7 5 3" xfId="11493"/>
    <cellStyle name="Vejica 2 3 2 7 5 3 2" xfId="25651"/>
    <cellStyle name="Vejica 2 3 2 7 5 4" xfId="15751"/>
    <cellStyle name="Vejica 2 3 2 7 6" xfId="1633"/>
    <cellStyle name="Vejica 2 3 2 7 6 2" xfId="18575"/>
    <cellStyle name="Vejica 2 3 2 7 7" xfId="5859"/>
    <cellStyle name="Vejica 2 3 2 7 7 2" xfId="20017"/>
    <cellStyle name="Vejica 2 3 2 7 8" xfId="10085"/>
    <cellStyle name="Vejica 2 3 2 7 8 2" xfId="24243"/>
    <cellStyle name="Vejica 2 3 2 7 9" xfId="14343"/>
    <cellStyle name="Vejica 2 3 2 8" xfId="350"/>
    <cellStyle name="Vejica 2 3 2 8 2" xfId="702"/>
    <cellStyle name="Vejica 2 3 2 8 2 2" xfId="1406"/>
    <cellStyle name="Vejica 2 3 2 8 2 2 2" xfId="5667"/>
    <cellStyle name="Vejica 2 3 2 8 2 2 2 2" xfId="9893"/>
    <cellStyle name="Vejica 2 3 2 8 2 2 2 2 2" xfId="24051"/>
    <cellStyle name="Vejica 2 3 2 8 2 2 2 3" xfId="14119"/>
    <cellStyle name="Vejica 2 3 2 8 2 2 2 3 2" xfId="28277"/>
    <cellStyle name="Vejica 2 3 2 8 2 2 2 4" xfId="18377"/>
    <cellStyle name="Vejica 2 3 2 8 2 2 3" xfId="4259"/>
    <cellStyle name="Vejica 2 3 2 8 2 2 3 2" xfId="8485"/>
    <cellStyle name="Vejica 2 3 2 8 2 2 3 2 2" xfId="22643"/>
    <cellStyle name="Vejica 2 3 2 8 2 2 3 3" xfId="12711"/>
    <cellStyle name="Vejica 2 3 2 8 2 2 3 3 2" xfId="26869"/>
    <cellStyle name="Vejica 2 3 2 8 2 2 3 4" xfId="16969"/>
    <cellStyle name="Vejica 2 3 2 8 2 2 4" xfId="2851"/>
    <cellStyle name="Vejica 2 3 2 8 2 2 4 2" xfId="19793"/>
    <cellStyle name="Vejica 2 3 2 8 2 2 5" xfId="7077"/>
    <cellStyle name="Vejica 2 3 2 8 2 2 5 2" xfId="21235"/>
    <cellStyle name="Vejica 2 3 2 8 2 2 6" xfId="11303"/>
    <cellStyle name="Vejica 2 3 2 8 2 2 6 2" xfId="25461"/>
    <cellStyle name="Vejica 2 3 2 8 2 2 7" xfId="15561"/>
    <cellStyle name="Vejica 2 3 2 8 2 3" xfId="4963"/>
    <cellStyle name="Vejica 2 3 2 8 2 3 2" xfId="9189"/>
    <cellStyle name="Vejica 2 3 2 8 2 3 2 2" xfId="23347"/>
    <cellStyle name="Vejica 2 3 2 8 2 3 3" xfId="13415"/>
    <cellStyle name="Vejica 2 3 2 8 2 3 3 2" xfId="27573"/>
    <cellStyle name="Vejica 2 3 2 8 2 3 4" xfId="17673"/>
    <cellStyle name="Vejica 2 3 2 8 2 4" xfId="3555"/>
    <cellStyle name="Vejica 2 3 2 8 2 4 2" xfId="7781"/>
    <cellStyle name="Vejica 2 3 2 8 2 4 2 2" xfId="21939"/>
    <cellStyle name="Vejica 2 3 2 8 2 4 3" xfId="12007"/>
    <cellStyle name="Vejica 2 3 2 8 2 4 3 2" xfId="26165"/>
    <cellStyle name="Vejica 2 3 2 8 2 4 4" xfId="16265"/>
    <cellStyle name="Vejica 2 3 2 8 2 5" xfId="2147"/>
    <cellStyle name="Vejica 2 3 2 8 2 5 2" xfId="19089"/>
    <cellStyle name="Vejica 2 3 2 8 2 6" xfId="6373"/>
    <cellStyle name="Vejica 2 3 2 8 2 6 2" xfId="20531"/>
    <cellStyle name="Vejica 2 3 2 8 2 7" xfId="10599"/>
    <cellStyle name="Vejica 2 3 2 8 2 7 2" xfId="24757"/>
    <cellStyle name="Vejica 2 3 2 8 2 8" xfId="14857"/>
    <cellStyle name="Vejica 2 3 2 8 3" xfId="1054"/>
    <cellStyle name="Vejica 2 3 2 8 3 2" xfId="5315"/>
    <cellStyle name="Vejica 2 3 2 8 3 2 2" xfId="9541"/>
    <cellStyle name="Vejica 2 3 2 8 3 2 2 2" xfId="23699"/>
    <cellStyle name="Vejica 2 3 2 8 3 2 3" xfId="13767"/>
    <cellStyle name="Vejica 2 3 2 8 3 2 3 2" xfId="27925"/>
    <cellStyle name="Vejica 2 3 2 8 3 2 4" xfId="18025"/>
    <cellStyle name="Vejica 2 3 2 8 3 3" xfId="3907"/>
    <cellStyle name="Vejica 2 3 2 8 3 3 2" xfId="8133"/>
    <cellStyle name="Vejica 2 3 2 8 3 3 2 2" xfId="22291"/>
    <cellStyle name="Vejica 2 3 2 8 3 3 3" xfId="12359"/>
    <cellStyle name="Vejica 2 3 2 8 3 3 3 2" xfId="26517"/>
    <cellStyle name="Vejica 2 3 2 8 3 3 4" xfId="16617"/>
    <cellStyle name="Vejica 2 3 2 8 3 4" xfId="2499"/>
    <cellStyle name="Vejica 2 3 2 8 3 4 2" xfId="19441"/>
    <cellStyle name="Vejica 2 3 2 8 3 5" xfId="6725"/>
    <cellStyle name="Vejica 2 3 2 8 3 5 2" xfId="20883"/>
    <cellStyle name="Vejica 2 3 2 8 3 6" xfId="10951"/>
    <cellStyle name="Vejica 2 3 2 8 3 6 2" xfId="25109"/>
    <cellStyle name="Vejica 2 3 2 8 3 7" xfId="15209"/>
    <cellStyle name="Vejica 2 3 2 8 4" xfId="4611"/>
    <cellStyle name="Vejica 2 3 2 8 4 2" xfId="8837"/>
    <cellStyle name="Vejica 2 3 2 8 4 2 2" xfId="22995"/>
    <cellStyle name="Vejica 2 3 2 8 4 3" xfId="13063"/>
    <cellStyle name="Vejica 2 3 2 8 4 3 2" xfId="27221"/>
    <cellStyle name="Vejica 2 3 2 8 4 4" xfId="17321"/>
    <cellStyle name="Vejica 2 3 2 8 5" xfId="3203"/>
    <cellStyle name="Vejica 2 3 2 8 5 2" xfId="7429"/>
    <cellStyle name="Vejica 2 3 2 8 5 2 2" xfId="21587"/>
    <cellStyle name="Vejica 2 3 2 8 5 3" xfId="11655"/>
    <cellStyle name="Vejica 2 3 2 8 5 3 2" xfId="25813"/>
    <cellStyle name="Vejica 2 3 2 8 5 4" xfId="15913"/>
    <cellStyle name="Vejica 2 3 2 8 6" xfId="1795"/>
    <cellStyle name="Vejica 2 3 2 8 6 2" xfId="18737"/>
    <cellStyle name="Vejica 2 3 2 8 7" xfId="6021"/>
    <cellStyle name="Vejica 2 3 2 8 7 2" xfId="20179"/>
    <cellStyle name="Vejica 2 3 2 8 8" xfId="10247"/>
    <cellStyle name="Vejica 2 3 2 8 8 2" xfId="24405"/>
    <cellStyle name="Vejica 2 3 2 8 9" xfId="14505"/>
    <cellStyle name="Vejica 2 3 2 9" xfId="380"/>
    <cellStyle name="Vejica 2 3 2 9 2" xfId="1084"/>
    <cellStyle name="Vejica 2 3 2 9 2 2" xfId="5345"/>
    <cellStyle name="Vejica 2 3 2 9 2 2 2" xfId="9571"/>
    <cellStyle name="Vejica 2 3 2 9 2 2 2 2" xfId="23729"/>
    <cellStyle name="Vejica 2 3 2 9 2 2 3" xfId="13797"/>
    <cellStyle name="Vejica 2 3 2 9 2 2 3 2" xfId="27955"/>
    <cellStyle name="Vejica 2 3 2 9 2 2 4" xfId="18055"/>
    <cellStyle name="Vejica 2 3 2 9 2 3" xfId="3937"/>
    <cellStyle name="Vejica 2 3 2 9 2 3 2" xfId="8163"/>
    <cellStyle name="Vejica 2 3 2 9 2 3 2 2" xfId="22321"/>
    <cellStyle name="Vejica 2 3 2 9 2 3 3" xfId="12389"/>
    <cellStyle name="Vejica 2 3 2 9 2 3 3 2" xfId="26547"/>
    <cellStyle name="Vejica 2 3 2 9 2 3 4" xfId="16647"/>
    <cellStyle name="Vejica 2 3 2 9 2 4" xfId="2529"/>
    <cellStyle name="Vejica 2 3 2 9 2 4 2" xfId="19471"/>
    <cellStyle name="Vejica 2 3 2 9 2 5" xfId="6755"/>
    <cellStyle name="Vejica 2 3 2 9 2 5 2" xfId="20913"/>
    <cellStyle name="Vejica 2 3 2 9 2 6" xfId="10981"/>
    <cellStyle name="Vejica 2 3 2 9 2 6 2" xfId="25139"/>
    <cellStyle name="Vejica 2 3 2 9 2 7" xfId="15239"/>
    <cellStyle name="Vejica 2 3 2 9 3" xfId="4641"/>
    <cellStyle name="Vejica 2 3 2 9 3 2" xfId="8867"/>
    <cellStyle name="Vejica 2 3 2 9 3 2 2" xfId="23025"/>
    <cellStyle name="Vejica 2 3 2 9 3 3" xfId="13093"/>
    <cellStyle name="Vejica 2 3 2 9 3 3 2" xfId="27251"/>
    <cellStyle name="Vejica 2 3 2 9 3 4" xfId="17351"/>
    <cellStyle name="Vejica 2 3 2 9 4" xfId="3233"/>
    <cellStyle name="Vejica 2 3 2 9 4 2" xfId="7459"/>
    <cellStyle name="Vejica 2 3 2 9 4 2 2" xfId="21617"/>
    <cellStyle name="Vejica 2 3 2 9 4 3" xfId="11685"/>
    <cellStyle name="Vejica 2 3 2 9 4 3 2" xfId="25843"/>
    <cellStyle name="Vejica 2 3 2 9 4 4" xfId="15943"/>
    <cellStyle name="Vejica 2 3 2 9 5" xfId="1825"/>
    <cellStyle name="Vejica 2 3 2 9 5 2" xfId="18767"/>
    <cellStyle name="Vejica 2 3 2 9 6" xfId="6051"/>
    <cellStyle name="Vejica 2 3 2 9 6 2" xfId="20209"/>
    <cellStyle name="Vejica 2 3 2 9 7" xfId="10277"/>
    <cellStyle name="Vejica 2 3 2 9 7 2" xfId="24435"/>
    <cellStyle name="Vejica 2 3 2 9 8" xfId="14535"/>
    <cellStyle name="Vejica 2 3 3" xfId="29"/>
    <cellStyle name="Vejica 2 3 3 10" xfId="1446"/>
    <cellStyle name="Vejica 2 3 3 10 2" xfId="4297"/>
    <cellStyle name="Vejica 2 3 3 10 2 2" xfId="19831"/>
    <cellStyle name="Vejica 2 3 3 10 3" xfId="8523"/>
    <cellStyle name="Vejica 2 3 3 10 3 2" xfId="22681"/>
    <cellStyle name="Vejica 2 3 3 10 4" xfId="12749"/>
    <cellStyle name="Vejica 2 3 3 10 4 2" xfId="26907"/>
    <cellStyle name="Vejica 2 3 3 10 5" xfId="17007"/>
    <cellStyle name="Vejica 2 3 3 11" xfId="2889"/>
    <cellStyle name="Vejica 2 3 3 11 2" xfId="7115"/>
    <cellStyle name="Vejica 2 3 3 11 2 2" xfId="21273"/>
    <cellStyle name="Vejica 2 3 3 11 3" xfId="11341"/>
    <cellStyle name="Vejica 2 3 3 11 3 2" xfId="25499"/>
    <cellStyle name="Vejica 2 3 3 11 4" xfId="15599"/>
    <cellStyle name="Vejica 2 3 3 12" xfId="1483"/>
    <cellStyle name="Vejica 2 3 3 12 2" xfId="18425"/>
    <cellStyle name="Vejica 2 3 3 13" xfId="5709"/>
    <cellStyle name="Vejica 2 3 3 13 2" xfId="19867"/>
    <cellStyle name="Vejica 2 3 3 14" xfId="9935"/>
    <cellStyle name="Vejica 2 3 3 14 2" xfId="24093"/>
    <cellStyle name="Vejica 2 3 3 15" xfId="14159"/>
    <cellStyle name="Vejica 2 3 3 15 2" xfId="28317"/>
    <cellStyle name="Vejica 2 3 3 16" xfId="14193"/>
    <cellStyle name="Vejica 2 3 3 2" xfId="101"/>
    <cellStyle name="Vejica 2 3 3 2 10" xfId="9967"/>
    <cellStyle name="Vejica 2 3 3 2 10 2" xfId="24125"/>
    <cellStyle name="Vejica 2 3 3 2 11" xfId="14225"/>
    <cellStyle name="Vejica 2 3 3 2 2" xfId="261"/>
    <cellStyle name="Vejica 2 3 3 2 2 2" xfId="614"/>
    <cellStyle name="Vejica 2 3 3 2 2 2 2" xfId="1318"/>
    <cellStyle name="Vejica 2 3 3 2 2 2 2 2" xfId="5579"/>
    <cellStyle name="Vejica 2 3 3 2 2 2 2 2 2" xfId="9805"/>
    <cellStyle name="Vejica 2 3 3 2 2 2 2 2 2 2" xfId="23963"/>
    <cellStyle name="Vejica 2 3 3 2 2 2 2 2 3" xfId="14031"/>
    <cellStyle name="Vejica 2 3 3 2 2 2 2 2 3 2" xfId="28189"/>
    <cellStyle name="Vejica 2 3 3 2 2 2 2 2 4" xfId="18289"/>
    <cellStyle name="Vejica 2 3 3 2 2 2 2 3" xfId="4171"/>
    <cellStyle name="Vejica 2 3 3 2 2 2 2 3 2" xfId="8397"/>
    <cellStyle name="Vejica 2 3 3 2 2 2 2 3 2 2" xfId="22555"/>
    <cellStyle name="Vejica 2 3 3 2 2 2 2 3 3" xfId="12623"/>
    <cellStyle name="Vejica 2 3 3 2 2 2 2 3 3 2" xfId="26781"/>
    <cellStyle name="Vejica 2 3 3 2 2 2 2 3 4" xfId="16881"/>
    <cellStyle name="Vejica 2 3 3 2 2 2 2 4" xfId="2763"/>
    <cellStyle name="Vejica 2 3 3 2 2 2 2 4 2" xfId="19705"/>
    <cellStyle name="Vejica 2 3 3 2 2 2 2 5" xfId="6989"/>
    <cellStyle name="Vejica 2 3 3 2 2 2 2 5 2" xfId="21147"/>
    <cellStyle name="Vejica 2 3 3 2 2 2 2 6" xfId="11215"/>
    <cellStyle name="Vejica 2 3 3 2 2 2 2 6 2" xfId="25373"/>
    <cellStyle name="Vejica 2 3 3 2 2 2 2 7" xfId="15473"/>
    <cellStyle name="Vejica 2 3 3 2 2 2 3" xfId="4875"/>
    <cellStyle name="Vejica 2 3 3 2 2 2 3 2" xfId="9101"/>
    <cellStyle name="Vejica 2 3 3 2 2 2 3 2 2" xfId="23259"/>
    <cellStyle name="Vejica 2 3 3 2 2 2 3 3" xfId="13327"/>
    <cellStyle name="Vejica 2 3 3 2 2 2 3 3 2" xfId="27485"/>
    <cellStyle name="Vejica 2 3 3 2 2 2 3 4" xfId="17585"/>
    <cellStyle name="Vejica 2 3 3 2 2 2 4" xfId="3467"/>
    <cellStyle name="Vejica 2 3 3 2 2 2 4 2" xfId="7693"/>
    <cellStyle name="Vejica 2 3 3 2 2 2 4 2 2" xfId="21851"/>
    <cellStyle name="Vejica 2 3 3 2 2 2 4 3" xfId="11919"/>
    <cellStyle name="Vejica 2 3 3 2 2 2 4 3 2" xfId="26077"/>
    <cellStyle name="Vejica 2 3 3 2 2 2 4 4" xfId="16177"/>
    <cellStyle name="Vejica 2 3 3 2 2 2 5" xfId="2059"/>
    <cellStyle name="Vejica 2 3 3 2 2 2 5 2" xfId="19001"/>
    <cellStyle name="Vejica 2 3 3 2 2 2 6" xfId="6285"/>
    <cellStyle name="Vejica 2 3 3 2 2 2 6 2" xfId="20443"/>
    <cellStyle name="Vejica 2 3 3 2 2 2 7" xfId="10511"/>
    <cellStyle name="Vejica 2 3 3 2 2 2 7 2" xfId="24669"/>
    <cellStyle name="Vejica 2 3 3 2 2 2 8" xfId="14769"/>
    <cellStyle name="Vejica 2 3 3 2 2 3" xfId="966"/>
    <cellStyle name="Vejica 2 3 3 2 2 3 2" xfId="5227"/>
    <cellStyle name="Vejica 2 3 3 2 2 3 2 2" xfId="9453"/>
    <cellStyle name="Vejica 2 3 3 2 2 3 2 2 2" xfId="23611"/>
    <cellStyle name="Vejica 2 3 3 2 2 3 2 3" xfId="13679"/>
    <cellStyle name="Vejica 2 3 3 2 2 3 2 3 2" xfId="27837"/>
    <cellStyle name="Vejica 2 3 3 2 2 3 2 4" xfId="17937"/>
    <cellStyle name="Vejica 2 3 3 2 2 3 3" xfId="3819"/>
    <cellStyle name="Vejica 2 3 3 2 2 3 3 2" xfId="8045"/>
    <cellStyle name="Vejica 2 3 3 2 2 3 3 2 2" xfId="22203"/>
    <cellStyle name="Vejica 2 3 3 2 2 3 3 3" xfId="12271"/>
    <cellStyle name="Vejica 2 3 3 2 2 3 3 3 2" xfId="26429"/>
    <cellStyle name="Vejica 2 3 3 2 2 3 3 4" xfId="16529"/>
    <cellStyle name="Vejica 2 3 3 2 2 3 4" xfId="2411"/>
    <cellStyle name="Vejica 2 3 3 2 2 3 4 2" xfId="19353"/>
    <cellStyle name="Vejica 2 3 3 2 2 3 5" xfId="6637"/>
    <cellStyle name="Vejica 2 3 3 2 2 3 5 2" xfId="20795"/>
    <cellStyle name="Vejica 2 3 3 2 2 3 6" xfId="10863"/>
    <cellStyle name="Vejica 2 3 3 2 2 3 6 2" xfId="25021"/>
    <cellStyle name="Vejica 2 3 3 2 2 3 7" xfId="15121"/>
    <cellStyle name="Vejica 2 3 3 2 2 4" xfId="4523"/>
    <cellStyle name="Vejica 2 3 3 2 2 4 2" xfId="8749"/>
    <cellStyle name="Vejica 2 3 3 2 2 4 2 2" xfId="22907"/>
    <cellStyle name="Vejica 2 3 3 2 2 4 3" xfId="12975"/>
    <cellStyle name="Vejica 2 3 3 2 2 4 3 2" xfId="27133"/>
    <cellStyle name="Vejica 2 3 3 2 2 4 4" xfId="17233"/>
    <cellStyle name="Vejica 2 3 3 2 2 5" xfId="3115"/>
    <cellStyle name="Vejica 2 3 3 2 2 5 2" xfId="7341"/>
    <cellStyle name="Vejica 2 3 3 2 2 5 2 2" xfId="21499"/>
    <cellStyle name="Vejica 2 3 3 2 2 5 3" xfId="11567"/>
    <cellStyle name="Vejica 2 3 3 2 2 5 3 2" xfId="25725"/>
    <cellStyle name="Vejica 2 3 3 2 2 5 4" xfId="15825"/>
    <cellStyle name="Vejica 2 3 3 2 2 6" xfId="1707"/>
    <cellStyle name="Vejica 2 3 3 2 2 6 2" xfId="18649"/>
    <cellStyle name="Vejica 2 3 3 2 2 7" xfId="5933"/>
    <cellStyle name="Vejica 2 3 3 2 2 7 2" xfId="20091"/>
    <cellStyle name="Vejica 2 3 3 2 2 8" xfId="10159"/>
    <cellStyle name="Vejica 2 3 3 2 2 8 2" xfId="24317"/>
    <cellStyle name="Vejica 2 3 3 2 2 9" xfId="14417"/>
    <cellStyle name="Vejica 2 3 3 2 3" xfId="346"/>
    <cellStyle name="Vejica 2 3 3 2 3 2" xfId="698"/>
    <cellStyle name="Vejica 2 3 3 2 3 2 2" xfId="1402"/>
    <cellStyle name="Vejica 2 3 3 2 3 2 2 2" xfId="5663"/>
    <cellStyle name="Vejica 2 3 3 2 3 2 2 2 2" xfId="9889"/>
    <cellStyle name="Vejica 2 3 3 2 3 2 2 2 2 2" xfId="24047"/>
    <cellStyle name="Vejica 2 3 3 2 3 2 2 2 3" xfId="14115"/>
    <cellStyle name="Vejica 2 3 3 2 3 2 2 2 3 2" xfId="28273"/>
    <cellStyle name="Vejica 2 3 3 2 3 2 2 2 4" xfId="18373"/>
    <cellStyle name="Vejica 2 3 3 2 3 2 2 3" xfId="4255"/>
    <cellStyle name="Vejica 2 3 3 2 3 2 2 3 2" xfId="8481"/>
    <cellStyle name="Vejica 2 3 3 2 3 2 2 3 2 2" xfId="22639"/>
    <cellStyle name="Vejica 2 3 3 2 3 2 2 3 3" xfId="12707"/>
    <cellStyle name="Vejica 2 3 3 2 3 2 2 3 3 2" xfId="26865"/>
    <cellStyle name="Vejica 2 3 3 2 3 2 2 3 4" xfId="16965"/>
    <cellStyle name="Vejica 2 3 3 2 3 2 2 4" xfId="2847"/>
    <cellStyle name="Vejica 2 3 3 2 3 2 2 4 2" xfId="19789"/>
    <cellStyle name="Vejica 2 3 3 2 3 2 2 5" xfId="7073"/>
    <cellStyle name="Vejica 2 3 3 2 3 2 2 5 2" xfId="21231"/>
    <cellStyle name="Vejica 2 3 3 2 3 2 2 6" xfId="11299"/>
    <cellStyle name="Vejica 2 3 3 2 3 2 2 6 2" xfId="25457"/>
    <cellStyle name="Vejica 2 3 3 2 3 2 2 7" xfId="15557"/>
    <cellStyle name="Vejica 2 3 3 2 3 2 3" xfId="4959"/>
    <cellStyle name="Vejica 2 3 3 2 3 2 3 2" xfId="9185"/>
    <cellStyle name="Vejica 2 3 3 2 3 2 3 2 2" xfId="23343"/>
    <cellStyle name="Vejica 2 3 3 2 3 2 3 3" xfId="13411"/>
    <cellStyle name="Vejica 2 3 3 2 3 2 3 3 2" xfId="27569"/>
    <cellStyle name="Vejica 2 3 3 2 3 2 3 4" xfId="17669"/>
    <cellStyle name="Vejica 2 3 3 2 3 2 4" xfId="3551"/>
    <cellStyle name="Vejica 2 3 3 2 3 2 4 2" xfId="7777"/>
    <cellStyle name="Vejica 2 3 3 2 3 2 4 2 2" xfId="21935"/>
    <cellStyle name="Vejica 2 3 3 2 3 2 4 3" xfId="12003"/>
    <cellStyle name="Vejica 2 3 3 2 3 2 4 3 2" xfId="26161"/>
    <cellStyle name="Vejica 2 3 3 2 3 2 4 4" xfId="16261"/>
    <cellStyle name="Vejica 2 3 3 2 3 2 5" xfId="2143"/>
    <cellStyle name="Vejica 2 3 3 2 3 2 5 2" xfId="19085"/>
    <cellStyle name="Vejica 2 3 3 2 3 2 6" xfId="6369"/>
    <cellStyle name="Vejica 2 3 3 2 3 2 6 2" xfId="20527"/>
    <cellStyle name="Vejica 2 3 3 2 3 2 7" xfId="10595"/>
    <cellStyle name="Vejica 2 3 3 2 3 2 7 2" xfId="24753"/>
    <cellStyle name="Vejica 2 3 3 2 3 2 8" xfId="14853"/>
    <cellStyle name="Vejica 2 3 3 2 3 3" xfId="1050"/>
    <cellStyle name="Vejica 2 3 3 2 3 3 2" xfId="5311"/>
    <cellStyle name="Vejica 2 3 3 2 3 3 2 2" xfId="9537"/>
    <cellStyle name="Vejica 2 3 3 2 3 3 2 2 2" xfId="23695"/>
    <cellStyle name="Vejica 2 3 3 2 3 3 2 3" xfId="13763"/>
    <cellStyle name="Vejica 2 3 3 2 3 3 2 3 2" xfId="27921"/>
    <cellStyle name="Vejica 2 3 3 2 3 3 2 4" xfId="18021"/>
    <cellStyle name="Vejica 2 3 3 2 3 3 3" xfId="3903"/>
    <cellStyle name="Vejica 2 3 3 2 3 3 3 2" xfId="8129"/>
    <cellStyle name="Vejica 2 3 3 2 3 3 3 2 2" xfId="22287"/>
    <cellStyle name="Vejica 2 3 3 2 3 3 3 3" xfId="12355"/>
    <cellStyle name="Vejica 2 3 3 2 3 3 3 3 2" xfId="26513"/>
    <cellStyle name="Vejica 2 3 3 2 3 3 3 4" xfId="16613"/>
    <cellStyle name="Vejica 2 3 3 2 3 3 4" xfId="2495"/>
    <cellStyle name="Vejica 2 3 3 2 3 3 4 2" xfId="19437"/>
    <cellStyle name="Vejica 2 3 3 2 3 3 5" xfId="6721"/>
    <cellStyle name="Vejica 2 3 3 2 3 3 5 2" xfId="20879"/>
    <cellStyle name="Vejica 2 3 3 2 3 3 6" xfId="10947"/>
    <cellStyle name="Vejica 2 3 3 2 3 3 6 2" xfId="25105"/>
    <cellStyle name="Vejica 2 3 3 2 3 3 7" xfId="15205"/>
    <cellStyle name="Vejica 2 3 3 2 3 4" xfId="4607"/>
    <cellStyle name="Vejica 2 3 3 2 3 4 2" xfId="8833"/>
    <cellStyle name="Vejica 2 3 3 2 3 4 2 2" xfId="22991"/>
    <cellStyle name="Vejica 2 3 3 2 3 4 3" xfId="13059"/>
    <cellStyle name="Vejica 2 3 3 2 3 4 3 2" xfId="27217"/>
    <cellStyle name="Vejica 2 3 3 2 3 4 4" xfId="17317"/>
    <cellStyle name="Vejica 2 3 3 2 3 5" xfId="3199"/>
    <cellStyle name="Vejica 2 3 3 2 3 5 2" xfId="7425"/>
    <cellStyle name="Vejica 2 3 3 2 3 5 2 2" xfId="21583"/>
    <cellStyle name="Vejica 2 3 3 2 3 5 3" xfId="11651"/>
    <cellStyle name="Vejica 2 3 3 2 3 5 3 2" xfId="25809"/>
    <cellStyle name="Vejica 2 3 3 2 3 5 4" xfId="15909"/>
    <cellStyle name="Vejica 2 3 3 2 3 6" xfId="1791"/>
    <cellStyle name="Vejica 2 3 3 2 3 6 2" xfId="18733"/>
    <cellStyle name="Vejica 2 3 3 2 3 7" xfId="6017"/>
    <cellStyle name="Vejica 2 3 3 2 3 7 2" xfId="20175"/>
    <cellStyle name="Vejica 2 3 3 2 3 8" xfId="10243"/>
    <cellStyle name="Vejica 2 3 3 2 3 8 2" xfId="24401"/>
    <cellStyle name="Vejica 2 3 3 2 3 9" xfId="14501"/>
    <cellStyle name="Vejica 2 3 3 2 4" xfId="486"/>
    <cellStyle name="Vejica 2 3 3 2 4 2" xfId="1190"/>
    <cellStyle name="Vejica 2 3 3 2 4 2 2" xfId="5451"/>
    <cellStyle name="Vejica 2 3 3 2 4 2 2 2" xfId="9677"/>
    <cellStyle name="Vejica 2 3 3 2 4 2 2 2 2" xfId="23835"/>
    <cellStyle name="Vejica 2 3 3 2 4 2 2 3" xfId="13903"/>
    <cellStyle name="Vejica 2 3 3 2 4 2 2 3 2" xfId="28061"/>
    <cellStyle name="Vejica 2 3 3 2 4 2 2 4" xfId="18161"/>
    <cellStyle name="Vejica 2 3 3 2 4 2 3" xfId="4043"/>
    <cellStyle name="Vejica 2 3 3 2 4 2 3 2" xfId="8269"/>
    <cellStyle name="Vejica 2 3 3 2 4 2 3 2 2" xfId="22427"/>
    <cellStyle name="Vejica 2 3 3 2 4 2 3 3" xfId="12495"/>
    <cellStyle name="Vejica 2 3 3 2 4 2 3 3 2" xfId="26653"/>
    <cellStyle name="Vejica 2 3 3 2 4 2 3 4" xfId="16753"/>
    <cellStyle name="Vejica 2 3 3 2 4 2 4" xfId="2635"/>
    <cellStyle name="Vejica 2 3 3 2 4 2 4 2" xfId="19577"/>
    <cellStyle name="Vejica 2 3 3 2 4 2 5" xfId="6861"/>
    <cellStyle name="Vejica 2 3 3 2 4 2 5 2" xfId="21019"/>
    <cellStyle name="Vejica 2 3 3 2 4 2 6" xfId="11087"/>
    <cellStyle name="Vejica 2 3 3 2 4 2 6 2" xfId="25245"/>
    <cellStyle name="Vejica 2 3 3 2 4 2 7" xfId="15345"/>
    <cellStyle name="Vejica 2 3 3 2 4 3" xfId="4747"/>
    <cellStyle name="Vejica 2 3 3 2 4 3 2" xfId="8973"/>
    <cellStyle name="Vejica 2 3 3 2 4 3 2 2" xfId="23131"/>
    <cellStyle name="Vejica 2 3 3 2 4 3 3" xfId="13199"/>
    <cellStyle name="Vejica 2 3 3 2 4 3 3 2" xfId="27357"/>
    <cellStyle name="Vejica 2 3 3 2 4 3 4" xfId="17457"/>
    <cellStyle name="Vejica 2 3 3 2 4 4" xfId="3339"/>
    <cellStyle name="Vejica 2 3 3 2 4 4 2" xfId="7565"/>
    <cellStyle name="Vejica 2 3 3 2 4 4 2 2" xfId="21723"/>
    <cellStyle name="Vejica 2 3 3 2 4 4 3" xfId="11791"/>
    <cellStyle name="Vejica 2 3 3 2 4 4 3 2" xfId="25949"/>
    <cellStyle name="Vejica 2 3 3 2 4 4 4" xfId="16049"/>
    <cellStyle name="Vejica 2 3 3 2 4 5" xfId="1931"/>
    <cellStyle name="Vejica 2 3 3 2 4 5 2" xfId="18873"/>
    <cellStyle name="Vejica 2 3 3 2 4 6" xfId="6157"/>
    <cellStyle name="Vejica 2 3 3 2 4 6 2" xfId="20315"/>
    <cellStyle name="Vejica 2 3 3 2 4 7" xfId="10383"/>
    <cellStyle name="Vejica 2 3 3 2 4 7 2" xfId="24541"/>
    <cellStyle name="Vejica 2 3 3 2 4 8" xfId="14641"/>
    <cellStyle name="Vejica 2 3 3 2 5" xfId="838"/>
    <cellStyle name="Vejica 2 3 3 2 5 2" xfId="5099"/>
    <cellStyle name="Vejica 2 3 3 2 5 2 2" xfId="9325"/>
    <cellStyle name="Vejica 2 3 3 2 5 2 2 2" xfId="23483"/>
    <cellStyle name="Vejica 2 3 3 2 5 2 3" xfId="13551"/>
    <cellStyle name="Vejica 2 3 3 2 5 2 3 2" xfId="27709"/>
    <cellStyle name="Vejica 2 3 3 2 5 2 4" xfId="17809"/>
    <cellStyle name="Vejica 2 3 3 2 5 3" xfId="3691"/>
    <cellStyle name="Vejica 2 3 3 2 5 3 2" xfId="7917"/>
    <cellStyle name="Vejica 2 3 3 2 5 3 2 2" xfId="22075"/>
    <cellStyle name="Vejica 2 3 3 2 5 3 3" xfId="12143"/>
    <cellStyle name="Vejica 2 3 3 2 5 3 3 2" xfId="26301"/>
    <cellStyle name="Vejica 2 3 3 2 5 3 4" xfId="16401"/>
    <cellStyle name="Vejica 2 3 3 2 5 4" xfId="2283"/>
    <cellStyle name="Vejica 2 3 3 2 5 4 2" xfId="19225"/>
    <cellStyle name="Vejica 2 3 3 2 5 5" xfId="6509"/>
    <cellStyle name="Vejica 2 3 3 2 5 5 2" xfId="20667"/>
    <cellStyle name="Vejica 2 3 3 2 5 6" xfId="10735"/>
    <cellStyle name="Vejica 2 3 3 2 5 6 2" xfId="24893"/>
    <cellStyle name="Vejica 2 3 3 2 5 7" xfId="14993"/>
    <cellStyle name="Vejica 2 3 3 2 6" xfId="4363"/>
    <cellStyle name="Vejica 2 3 3 2 6 2" xfId="8589"/>
    <cellStyle name="Vejica 2 3 3 2 6 2 2" xfId="22747"/>
    <cellStyle name="Vejica 2 3 3 2 6 3" xfId="12815"/>
    <cellStyle name="Vejica 2 3 3 2 6 3 2" xfId="26973"/>
    <cellStyle name="Vejica 2 3 3 2 6 4" xfId="17073"/>
    <cellStyle name="Vejica 2 3 3 2 7" xfId="2955"/>
    <cellStyle name="Vejica 2 3 3 2 7 2" xfId="7181"/>
    <cellStyle name="Vejica 2 3 3 2 7 2 2" xfId="21339"/>
    <cellStyle name="Vejica 2 3 3 2 7 3" xfId="11407"/>
    <cellStyle name="Vejica 2 3 3 2 7 3 2" xfId="25565"/>
    <cellStyle name="Vejica 2 3 3 2 7 4" xfId="15665"/>
    <cellStyle name="Vejica 2 3 3 2 8" xfId="1515"/>
    <cellStyle name="Vejica 2 3 3 2 8 2" xfId="18457"/>
    <cellStyle name="Vejica 2 3 3 2 9" xfId="5741"/>
    <cellStyle name="Vejica 2 3 3 2 9 2" xfId="19899"/>
    <cellStyle name="Vejica 2 3 3 3" xfId="133"/>
    <cellStyle name="Vejica 2 3 3 3 10" xfId="14289"/>
    <cellStyle name="Vejica 2 3 3 3 2" xfId="293"/>
    <cellStyle name="Vejica 2 3 3 3 2 2" xfId="646"/>
    <cellStyle name="Vejica 2 3 3 3 2 2 2" xfId="1350"/>
    <cellStyle name="Vejica 2 3 3 3 2 2 2 2" xfId="5611"/>
    <cellStyle name="Vejica 2 3 3 3 2 2 2 2 2" xfId="9837"/>
    <cellStyle name="Vejica 2 3 3 3 2 2 2 2 2 2" xfId="23995"/>
    <cellStyle name="Vejica 2 3 3 3 2 2 2 2 3" xfId="14063"/>
    <cellStyle name="Vejica 2 3 3 3 2 2 2 2 3 2" xfId="28221"/>
    <cellStyle name="Vejica 2 3 3 3 2 2 2 2 4" xfId="18321"/>
    <cellStyle name="Vejica 2 3 3 3 2 2 2 3" xfId="4203"/>
    <cellStyle name="Vejica 2 3 3 3 2 2 2 3 2" xfId="8429"/>
    <cellStyle name="Vejica 2 3 3 3 2 2 2 3 2 2" xfId="22587"/>
    <cellStyle name="Vejica 2 3 3 3 2 2 2 3 3" xfId="12655"/>
    <cellStyle name="Vejica 2 3 3 3 2 2 2 3 3 2" xfId="26813"/>
    <cellStyle name="Vejica 2 3 3 3 2 2 2 3 4" xfId="16913"/>
    <cellStyle name="Vejica 2 3 3 3 2 2 2 4" xfId="2795"/>
    <cellStyle name="Vejica 2 3 3 3 2 2 2 4 2" xfId="19737"/>
    <cellStyle name="Vejica 2 3 3 3 2 2 2 5" xfId="7021"/>
    <cellStyle name="Vejica 2 3 3 3 2 2 2 5 2" xfId="21179"/>
    <cellStyle name="Vejica 2 3 3 3 2 2 2 6" xfId="11247"/>
    <cellStyle name="Vejica 2 3 3 3 2 2 2 6 2" xfId="25405"/>
    <cellStyle name="Vejica 2 3 3 3 2 2 2 7" xfId="15505"/>
    <cellStyle name="Vejica 2 3 3 3 2 2 3" xfId="4907"/>
    <cellStyle name="Vejica 2 3 3 3 2 2 3 2" xfId="9133"/>
    <cellStyle name="Vejica 2 3 3 3 2 2 3 2 2" xfId="23291"/>
    <cellStyle name="Vejica 2 3 3 3 2 2 3 3" xfId="13359"/>
    <cellStyle name="Vejica 2 3 3 3 2 2 3 3 2" xfId="27517"/>
    <cellStyle name="Vejica 2 3 3 3 2 2 3 4" xfId="17617"/>
    <cellStyle name="Vejica 2 3 3 3 2 2 4" xfId="3499"/>
    <cellStyle name="Vejica 2 3 3 3 2 2 4 2" xfId="7725"/>
    <cellStyle name="Vejica 2 3 3 3 2 2 4 2 2" xfId="21883"/>
    <cellStyle name="Vejica 2 3 3 3 2 2 4 3" xfId="11951"/>
    <cellStyle name="Vejica 2 3 3 3 2 2 4 3 2" xfId="26109"/>
    <cellStyle name="Vejica 2 3 3 3 2 2 4 4" xfId="16209"/>
    <cellStyle name="Vejica 2 3 3 3 2 2 5" xfId="2091"/>
    <cellStyle name="Vejica 2 3 3 3 2 2 5 2" xfId="19033"/>
    <cellStyle name="Vejica 2 3 3 3 2 2 6" xfId="6317"/>
    <cellStyle name="Vejica 2 3 3 3 2 2 6 2" xfId="20475"/>
    <cellStyle name="Vejica 2 3 3 3 2 2 7" xfId="10543"/>
    <cellStyle name="Vejica 2 3 3 3 2 2 7 2" xfId="24701"/>
    <cellStyle name="Vejica 2 3 3 3 2 2 8" xfId="14801"/>
    <cellStyle name="Vejica 2 3 3 3 2 3" xfId="998"/>
    <cellStyle name="Vejica 2 3 3 3 2 3 2" xfId="5259"/>
    <cellStyle name="Vejica 2 3 3 3 2 3 2 2" xfId="9485"/>
    <cellStyle name="Vejica 2 3 3 3 2 3 2 2 2" xfId="23643"/>
    <cellStyle name="Vejica 2 3 3 3 2 3 2 3" xfId="13711"/>
    <cellStyle name="Vejica 2 3 3 3 2 3 2 3 2" xfId="27869"/>
    <cellStyle name="Vejica 2 3 3 3 2 3 2 4" xfId="17969"/>
    <cellStyle name="Vejica 2 3 3 3 2 3 3" xfId="3851"/>
    <cellStyle name="Vejica 2 3 3 3 2 3 3 2" xfId="8077"/>
    <cellStyle name="Vejica 2 3 3 3 2 3 3 2 2" xfId="22235"/>
    <cellStyle name="Vejica 2 3 3 3 2 3 3 3" xfId="12303"/>
    <cellStyle name="Vejica 2 3 3 3 2 3 3 3 2" xfId="26461"/>
    <cellStyle name="Vejica 2 3 3 3 2 3 3 4" xfId="16561"/>
    <cellStyle name="Vejica 2 3 3 3 2 3 4" xfId="2443"/>
    <cellStyle name="Vejica 2 3 3 3 2 3 4 2" xfId="19385"/>
    <cellStyle name="Vejica 2 3 3 3 2 3 5" xfId="6669"/>
    <cellStyle name="Vejica 2 3 3 3 2 3 5 2" xfId="20827"/>
    <cellStyle name="Vejica 2 3 3 3 2 3 6" xfId="10895"/>
    <cellStyle name="Vejica 2 3 3 3 2 3 6 2" xfId="25053"/>
    <cellStyle name="Vejica 2 3 3 3 2 3 7" xfId="15153"/>
    <cellStyle name="Vejica 2 3 3 3 2 4" xfId="4555"/>
    <cellStyle name="Vejica 2 3 3 3 2 4 2" xfId="8781"/>
    <cellStyle name="Vejica 2 3 3 3 2 4 2 2" xfId="22939"/>
    <cellStyle name="Vejica 2 3 3 3 2 4 3" xfId="13007"/>
    <cellStyle name="Vejica 2 3 3 3 2 4 3 2" xfId="27165"/>
    <cellStyle name="Vejica 2 3 3 3 2 4 4" xfId="17265"/>
    <cellStyle name="Vejica 2 3 3 3 2 5" xfId="3147"/>
    <cellStyle name="Vejica 2 3 3 3 2 5 2" xfId="7373"/>
    <cellStyle name="Vejica 2 3 3 3 2 5 2 2" xfId="21531"/>
    <cellStyle name="Vejica 2 3 3 3 2 5 3" xfId="11599"/>
    <cellStyle name="Vejica 2 3 3 3 2 5 3 2" xfId="25757"/>
    <cellStyle name="Vejica 2 3 3 3 2 5 4" xfId="15857"/>
    <cellStyle name="Vejica 2 3 3 3 2 6" xfId="1739"/>
    <cellStyle name="Vejica 2 3 3 3 2 6 2" xfId="18681"/>
    <cellStyle name="Vejica 2 3 3 3 2 7" xfId="5965"/>
    <cellStyle name="Vejica 2 3 3 3 2 7 2" xfId="20123"/>
    <cellStyle name="Vejica 2 3 3 3 2 8" xfId="10191"/>
    <cellStyle name="Vejica 2 3 3 3 2 8 2" xfId="24349"/>
    <cellStyle name="Vejica 2 3 3 3 2 9" xfId="14449"/>
    <cellStyle name="Vejica 2 3 3 3 3" xfId="518"/>
    <cellStyle name="Vejica 2 3 3 3 3 2" xfId="1222"/>
    <cellStyle name="Vejica 2 3 3 3 3 2 2" xfId="5483"/>
    <cellStyle name="Vejica 2 3 3 3 3 2 2 2" xfId="9709"/>
    <cellStyle name="Vejica 2 3 3 3 3 2 2 2 2" xfId="23867"/>
    <cellStyle name="Vejica 2 3 3 3 3 2 2 3" xfId="13935"/>
    <cellStyle name="Vejica 2 3 3 3 3 2 2 3 2" xfId="28093"/>
    <cellStyle name="Vejica 2 3 3 3 3 2 2 4" xfId="18193"/>
    <cellStyle name="Vejica 2 3 3 3 3 2 3" xfId="4075"/>
    <cellStyle name="Vejica 2 3 3 3 3 2 3 2" xfId="8301"/>
    <cellStyle name="Vejica 2 3 3 3 3 2 3 2 2" xfId="22459"/>
    <cellStyle name="Vejica 2 3 3 3 3 2 3 3" xfId="12527"/>
    <cellStyle name="Vejica 2 3 3 3 3 2 3 3 2" xfId="26685"/>
    <cellStyle name="Vejica 2 3 3 3 3 2 3 4" xfId="16785"/>
    <cellStyle name="Vejica 2 3 3 3 3 2 4" xfId="2667"/>
    <cellStyle name="Vejica 2 3 3 3 3 2 4 2" xfId="19609"/>
    <cellStyle name="Vejica 2 3 3 3 3 2 5" xfId="6893"/>
    <cellStyle name="Vejica 2 3 3 3 3 2 5 2" xfId="21051"/>
    <cellStyle name="Vejica 2 3 3 3 3 2 6" xfId="11119"/>
    <cellStyle name="Vejica 2 3 3 3 3 2 6 2" xfId="25277"/>
    <cellStyle name="Vejica 2 3 3 3 3 2 7" xfId="15377"/>
    <cellStyle name="Vejica 2 3 3 3 3 3" xfId="4779"/>
    <cellStyle name="Vejica 2 3 3 3 3 3 2" xfId="9005"/>
    <cellStyle name="Vejica 2 3 3 3 3 3 2 2" xfId="23163"/>
    <cellStyle name="Vejica 2 3 3 3 3 3 3" xfId="13231"/>
    <cellStyle name="Vejica 2 3 3 3 3 3 3 2" xfId="27389"/>
    <cellStyle name="Vejica 2 3 3 3 3 3 4" xfId="17489"/>
    <cellStyle name="Vejica 2 3 3 3 3 4" xfId="3371"/>
    <cellStyle name="Vejica 2 3 3 3 3 4 2" xfId="7597"/>
    <cellStyle name="Vejica 2 3 3 3 3 4 2 2" xfId="21755"/>
    <cellStyle name="Vejica 2 3 3 3 3 4 3" xfId="11823"/>
    <cellStyle name="Vejica 2 3 3 3 3 4 3 2" xfId="25981"/>
    <cellStyle name="Vejica 2 3 3 3 3 4 4" xfId="16081"/>
    <cellStyle name="Vejica 2 3 3 3 3 5" xfId="1963"/>
    <cellStyle name="Vejica 2 3 3 3 3 5 2" xfId="18905"/>
    <cellStyle name="Vejica 2 3 3 3 3 6" xfId="6189"/>
    <cellStyle name="Vejica 2 3 3 3 3 6 2" xfId="20347"/>
    <cellStyle name="Vejica 2 3 3 3 3 7" xfId="10415"/>
    <cellStyle name="Vejica 2 3 3 3 3 7 2" xfId="24573"/>
    <cellStyle name="Vejica 2 3 3 3 3 8" xfId="14673"/>
    <cellStyle name="Vejica 2 3 3 3 4" xfId="870"/>
    <cellStyle name="Vejica 2 3 3 3 4 2" xfId="5131"/>
    <cellStyle name="Vejica 2 3 3 3 4 2 2" xfId="9357"/>
    <cellStyle name="Vejica 2 3 3 3 4 2 2 2" xfId="23515"/>
    <cellStyle name="Vejica 2 3 3 3 4 2 3" xfId="13583"/>
    <cellStyle name="Vejica 2 3 3 3 4 2 3 2" xfId="27741"/>
    <cellStyle name="Vejica 2 3 3 3 4 2 4" xfId="17841"/>
    <cellStyle name="Vejica 2 3 3 3 4 3" xfId="3723"/>
    <cellStyle name="Vejica 2 3 3 3 4 3 2" xfId="7949"/>
    <cellStyle name="Vejica 2 3 3 3 4 3 2 2" xfId="22107"/>
    <cellStyle name="Vejica 2 3 3 3 4 3 3" xfId="12175"/>
    <cellStyle name="Vejica 2 3 3 3 4 3 3 2" xfId="26333"/>
    <cellStyle name="Vejica 2 3 3 3 4 3 4" xfId="16433"/>
    <cellStyle name="Vejica 2 3 3 3 4 4" xfId="2315"/>
    <cellStyle name="Vejica 2 3 3 3 4 4 2" xfId="19257"/>
    <cellStyle name="Vejica 2 3 3 3 4 5" xfId="6541"/>
    <cellStyle name="Vejica 2 3 3 3 4 5 2" xfId="20699"/>
    <cellStyle name="Vejica 2 3 3 3 4 6" xfId="10767"/>
    <cellStyle name="Vejica 2 3 3 3 4 6 2" xfId="24925"/>
    <cellStyle name="Vejica 2 3 3 3 4 7" xfId="15025"/>
    <cellStyle name="Vejica 2 3 3 3 5" xfId="4395"/>
    <cellStyle name="Vejica 2 3 3 3 5 2" xfId="8621"/>
    <cellStyle name="Vejica 2 3 3 3 5 2 2" xfId="22779"/>
    <cellStyle name="Vejica 2 3 3 3 5 3" xfId="12847"/>
    <cellStyle name="Vejica 2 3 3 3 5 3 2" xfId="27005"/>
    <cellStyle name="Vejica 2 3 3 3 5 4" xfId="17105"/>
    <cellStyle name="Vejica 2 3 3 3 6" xfId="2987"/>
    <cellStyle name="Vejica 2 3 3 3 6 2" xfId="7213"/>
    <cellStyle name="Vejica 2 3 3 3 6 2 2" xfId="21371"/>
    <cellStyle name="Vejica 2 3 3 3 6 3" xfId="11439"/>
    <cellStyle name="Vejica 2 3 3 3 6 3 2" xfId="25597"/>
    <cellStyle name="Vejica 2 3 3 3 6 4" xfId="15697"/>
    <cellStyle name="Vejica 2 3 3 3 7" xfId="1579"/>
    <cellStyle name="Vejica 2 3 3 3 7 2" xfId="18521"/>
    <cellStyle name="Vejica 2 3 3 3 8" xfId="5805"/>
    <cellStyle name="Vejica 2 3 3 3 8 2" xfId="19963"/>
    <cellStyle name="Vejica 2 3 3 3 9" xfId="10031"/>
    <cellStyle name="Vejica 2 3 3 3 9 2" xfId="24189"/>
    <cellStyle name="Vejica 2 3 3 4" xfId="63"/>
    <cellStyle name="Vejica 2 3 3 4 10" xfId="14257"/>
    <cellStyle name="Vejica 2 3 3 4 2" xfId="229"/>
    <cellStyle name="Vejica 2 3 3 4 2 2" xfId="582"/>
    <cellStyle name="Vejica 2 3 3 4 2 2 2" xfId="1286"/>
    <cellStyle name="Vejica 2 3 3 4 2 2 2 2" xfId="5547"/>
    <cellStyle name="Vejica 2 3 3 4 2 2 2 2 2" xfId="9773"/>
    <cellStyle name="Vejica 2 3 3 4 2 2 2 2 2 2" xfId="23931"/>
    <cellStyle name="Vejica 2 3 3 4 2 2 2 2 3" xfId="13999"/>
    <cellStyle name="Vejica 2 3 3 4 2 2 2 2 3 2" xfId="28157"/>
    <cellStyle name="Vejica 2 3 3 4 2 2 2 2 4" xfId="18257"/>
    <cellStyle name="Vejica 2 3 3 4 2 2 2 3" xfId="4139"/>
    <cellStyle name="Vejica 2 3 3 4 2 2 2 3 2" xfId="8365"/>
    <cellStyle name="Vejica 2 3 3 4 2 2 2 3 2 2" xfId="22523"/>
    <cellStyle name="Vejica 2 3 3 4 2 2 2 3 3" xfId="12591"/>
    <cellStyle name="Vejica 2 3 3 4 2 2 2 3 3 2" xfId="26749"/>
    <cellStyle name="Vejica 2 3 3 4 2 2 2 3 4" xfId="16849"/>
    <cellStyle name="Vejica 2 3 3 4 2 2 2 4" xfId="2731"/>
    <cellStyle name="Vejica 2 3 3 4 2 2 2 4 2" xfId="19673"/>
    <cellStyle name="Vejica 2 3 3 4 2 2 2 5" xfId="6957"/>
    <cellStyle name="Vejica 2 3 3 4 2 2 2 5 2" xfId="21115"/>
    <cellStyle name="Vejica 2 3 3 4 2 2 2 6" xfId="11183"/>
    <cellStyle name="Vejica 2 3 3 4 2 2 2 6 2" xfId="25341"/>
    <cellStyle name="Vejica 2 3 3 4 2 2 2 7" xfId="15441"/>
    <cellStyle name="Vejica 2 3 3 4 2 2 3" xfId="4843"/>
    <cellStyle name="Vejica 2 3 3 4 2 2 3 2" xfId="9069"/>
    <cellStyle name="Vejica 2 3 3 4 2 2 3 2 2" xfId="23227"/>
    <cellStyle name="Vejica 2 3 3 4 2 2 3 3" xfId="13295"/>
    <cellStyle name="Vejica 2 3 3 4 2 2 3 3 2" xfId="27453"/>
    <cellStyle name="Vejica 2 3 3 4 2 2 3 4" xfId="17553"/>
    <cellStyle name="Vejica 2 3 3 4 2 2 4" xfId="3435"/>
    <cellStyle name="Vejica 2 3 3 4 2 2 4 2" xfId="7661"/>
    <cellStyle name="Vejica 2 3 3 4 2 2 4 2 2" xfId="21819"/>
    <cellStyle name="Vejica 2 3 3 4 2 2 4 3" xfId="11887"/>
    <cellStyle name="Vejica 2 3 3 4 2 2 4 3 2" xfId="26045"/>
    <cellStyle name="Vejica 2 3 3 4 2 2 4 4" xfId="16145"/>
    <cellStyle name="Vejica 2 3 3 4 2 2 5" xfId="2027"/>
    <cellStyle name="Vejica 2 3 3 4 2 2 5 2" xfId="18969"/>
    <cellStyle name="Vejica 2 3 3 4 2 2 6" xfId="6253"/>
    <cellStyle name="Vejica 2 3 3 4 2 2 6 2" xfId="20411"/>
    <cellStyle name="Vejica 2 3 3 4 2 2 7" xfId="10479"/>
    <cellStyle name="Vejica 2 3 3 4 2 2 7 2" xfId="24637"/>
    <cellStyle name="Vejica 2 3 3 4 2 2 8" xfId="14737"/>
    <cellStyle name="Vejica 2 3 3 4 2 3" xfId="934"/>
    <cellStyle name="Vejica 2 3 3 4 2 3 2" xfId="5195"/>
    <cellStyle name="Vejica 2 3 3 4 2 3 2 2" xfId="9421"/>
    <cellStyle name="Vejica 2 3 3 4 2 3 2 2 2" xfId="23579"/>
    <cellStyle name="Vejica 2 3 3 4 2 3 2 3" xfId="13647"/>
    <cellStyle name="Vejica 2 3 3 4 2 3 2 3 2" xfId="27805"/>
    <cellStyle name="Vejica 2 3 3 4 2 3 2 4" xfId="17905"/>
    <cellStyle name="Vejica 2 3 3 4 2 3 3" xfId="3787"/>
    <cellStyle name="Vejica 2 3 3 4 2 3 3 2" xfId="8013"/>
    <cellStyle name="Vejica 2 3 3 4 2 3 3 2 2" xfId="22171"/>
    <cellStyle name="Vejica 2 3 3 4 2 3 3 3" xfId="12239"/>
    <cellStyle name="Vejica 2 3 3 4 2 3 3 3 2" xfId="26397"/>
    <cellStyle name="Vejica 2 3 3 4 2 3 3 4" xfId="16497"/>
    <cellStyle name="Vejica 2 3 3 4 2 3 4" xfId="2379"/>
    <cellStyle name="Vejica 2 3 3 4 2 3 4 2" xfId="19321"/>
    <cellStyle name="Vejica 2 3 3 4 2 3 5" xfId="6605"/>
    <cellStyle name="Vejica 2 3 3 4 2 3 5 2" xfId="20763"/>
    <cellStyle name="Vejica 2 3 3 4 2 3 6" xfId="10831"/>
    <cellStyle name="Vejica 2 3 3 4 2 3 6 2" xfId="24989"/>
    <cellStyle name="Vejica 2 3 3 4 2 3 7" xfId="15089"/>
    <cellStyle name="Vejica 2 3 3 4 2 4" xfId="4491"/>
    <cellStyle name="Vejica 2 3 3 4 2 4 2" xfId="8717"/>
    <cellStyle name="Vejica 2 3 3 4 2 4 2 2" xfId="22875"/>
    <cellStyle name="Vejica 2 3 3 4 2 4 3" xfId="12943"/>
    <cellStyle name="Vejica 2 3 3 4 2 4 3 2" xfId="27101"/>
    <cellStyle name="Vejica 2 3 3 4 2 4 4" xfId="17201"/>
    <cellStyle name="Vejica 2 3 3 4 2 5" xfId="3083"/>
    <cellStyle name="Vejica 2 3 3 4 2 5 2" xfId="7309"/>
    <cellStyle name="Vejica 2 3 3 4 2 5 2 2" xfId="21467"/>
    <cellStyle name="Vejica 2 3 3 4 2 5 3" xfId="11535"/>
    <cellStyle name="Vejica 2 3 3 4 2 5 3 2" xfId="25693"/>
    <cellStyle name="Vejica 2 3 3 4 2 5 4" xfId="15793"/>
    <cellStyle name="Vejica 2 3 3 4 2 6" xfId="1675"/>
    <cellStyle name="Vejica 2 3 3 4 2 6 2" xfId="18617"/>
    <cellStyle name="Vejica 2 3 3 4 2 7" xfId="5901"/>
    <cellStyle name="Vejica 2 3 3 4 2 7 2" xfId="20059"/>
    <cellStyle name="Vejica 2 3 3 4 2 8" xfId="10127"/>
    <cellStyle name="Vejica 2 3 3 4 2 8 2" xfId="24285"/>
    <cellStyle name="Vejica 2 3 3 4 2 9" xfId="14385"/>
    <cellStyle name="Vejica 2 3 3 4 3" xfId="454"/>
    <cellStyle name="Vejica 2 3 3 4 3 2" xfId="1158"/>
    <cellStyle name="Vejica 2 3 3 4 3 2 2" xfId="5419"/>
    <cellStyle name="Vejica 2 3 3 4 3 2 2 2" xfId="9645"/>
    <cellStyle name="Vejica 2 3 3 4 3 2 2 2 2" xfId="23803"/>
    <cellStyle name="Vejica 2 3 3 4 3 2 2 3" xfId="13871"/>
    <cellStyle name="Vejica 2 3 3 4 3 2 2 3 2" xfId="28029"/>
    <cellStyle name="Vejica 2 3 3 4 3 2 2 4" xfId="18129"/>
    <cellStyle name="Vejica 2 3 3 4 3 2 3" xfId="4011"/>
    <cellStyle name="Vejica 2 3 3 4 3 2 3 2" xfId="8237"/>
    <cellStyle name="Vejica 2 3 3 4 3 2 3 2 2" xfId="22395"/>
    <cellStyle name="Vejica 2 3 3 4 3 2 3 3" xfId="12463"/>
    <cellStyle name="Vejica 2 3 3 4 3 2 3 3 2" xfId="26621"/>
    <cellStyle name="Vejica 2 3 3 4 3 2 3 4" xfId="16721"/>
    <cellStyle name="Vejica 2 3 3 4 3 2 4" xfId="2603"/>
    <cellStyle name="Vejica 2 3 3 4 3 2 4 2" xfId="19545"/>
    <cellStyle name="Vejica 2 3 3 4 3 2 5" xfId="6829"/>
    <cellStyle name="Vejica 2 3 3 4 3 2 5 2" xfId="20987"/>
    <cellStyle name="Vejica 2 3 3 4 3 2 6" xfId="11055"/>
    <cellStyle name="Vejica 2 3 3 4 3 2 6 2" xfId="25213"/>
    <cellStyle name="Vejica 2 3 3 4 3 2 7" xfId="15313"/>
    <cellStyle name="Vejica 2 3 3 4 3 3" xfId="4715"/>
    <cellStyle name="Vejica 2 3 3 4 3 3 2" xfId="8941"/>
    <cellStyle name="Vejica 2 3 3 4 3 3 2 2" xfId="23099"/>
    <cellStyle name="Vejica 2 3 3 4 3 3 3" xfId="13167"/>
    <cellStyle name="Vejica 2 3 3 4 3 3 3 2" xfId="27325"/>
    <cellStyle name="Vejica 2 3 3 4 3 3 4" xfId="17425"/>
    <cellStyle name="Vejica 2 3 3 4 3 4" xfId="3307"/>
    <cellStyle name="Vejica 2 3 3 4 3 4 2" xfId="7533"/>
    <cellStyle name="Vejica 2 3 3 4 3 4 2 2" xfId="21691"/>
    <cellStyle name="Vejica 2 3 3 4 3 4 3" xfId="11759"/>
    <cellStyle name="Vejica 2 3 3 4 3 4 3 2" xfId="25917"/>
    <cellStyle name="Vejica 2 3 3 4 3 4 4" xfId="16017"/>
    <cellStyle name="Vejica 2 3 3 4 3 5" xfId="1899"/>
    <cellStyle name="Vejica 2 3 3 4 3 5 2" xfId="18841"/>
    <cellStyle name="Vejica 2 3 3 4 3 6" xfId="6125"/>
    <cellStyle name="Vejica 2 3 3 4 3 6 2" xfId="20283"/>
    <cellStyle name="Vejica 2 3 3 4 3 7" xfId="10351"/>
    <cellStyle name="Vejica 2 3 3 4 3 7 2" xfId="24509"/>
    <cellStyle name="Vejica 2 3 3 4 3 8" xfId="14609"/>
    <cellStyle name="Vejica 2 3 3 4 4" xfId="806"/>
    <cellStyle name="Vejica 2 3 3 4 4 2" xfId="5067"/>
    <cellStyle name="Vejica 2 3 3 4 4 2 2" xfId="9293"/>
    <cellStyle name="Vejica 2 3 3 4 4 2 2 2" xfId="23451"/>
    <cellStyle name="Vejica 2 3 3 4 4 2 3" xfId="13519"/>
    <cellStyle name="Vejica 2 3 3 4 4 2 3 2" xfId="27677"/>
    <cellStyle name="Vejica 2 3 3 4 4 2 4" xfId="17777"/>
    <cellStyle name="Vejica 2 3 3 4 4 3" xfId="3659"/>
    <cellStyle name="Vejica 2 3 3 4 4 3 2" xfId="7885"/>
    <cellStyle name="Vejica 2 3 3 4 4 3 2 2" xfId="22043"/>
    <cellStyle name="Vejica 2 3 3 4 4 3 3" xfId="12111"/>
    <cellStyle name="Vejica 2 3 3 4 4 3 3 2" xfId="26269"/>
    <cellStyle name="Vejica 2 3 3 4 4 3 4" xfId="16369"/>
    <cellStyle name="Vejica 2 3 3 4 4 4" xfId="2251"/>
    <cellStyle name="Vejica 2 3 3 4 4 4 2" xfId="19193"/>
    <cellStyle name="Vejica 2 3 3 4 4 5" xfId="6477"/>
    <cellStyle name="Vejica 2 3 3 4 4 5 2" xfId="20635"/>
    <cellStyle name="Vejica 2 3 3 4 4 6" xfId="10703"/>
    <cellStyle name="Vejica 2 3 3 4 4 6 2" xfId="24861"/>
    <cellStyle name="Vejica 2 3 3 4 4 7" xfId="14961"/>
    <cellStyle name="Vejica 2 3 3 4 5" xfId="4331"/>
    <cellStyle name="Vejica 2 3 3 4 5 2" xfId="8557"/>
    <cellStyle name="Vejica 2 3 3 4 5 2 2" xfId="22715"/>
    <cellStyle name="Vejica 2 3 3 4 5 3" xfId="12783"/>
    <cellStyle name="Vejica 2 3 3 4 5 3 2" xfId="26941"/>
    <cellStyle name="Vejica 2 3 3 4 5 4" xfId="17041"/>
    <cellStyle name="Vejica 2 3 3 4 6" xfId="2923"/>
    <cellStyle name="Vejica 2 3 3 4 6 2" xfId="7149"/>
    <cellStyle name="Vejica 2 3 3 4 6 2 2" xfId="21307"/>
    <cellStyle name="Vejica 2 3 3 4 6 3" xfId="11375"/>
    <cellStyle name="Vejica 2 3 3 4 6 3 2" xfId="25533"/>
    <cellStyle name="Vejica 2 3 3 4 6 4" xfId="15633"/>
    <cellStyle name="Vejica 2 3 3 4 7" xfId="1547"/>
    <cellStyle name="Vejica 2 3 3 4 7 2" xfId="18489"/>
    <cellStyle name="Vejica 2 3 3 4 8" xfId="5773"/>
    <cellStyle name="Vejica 2 3 3 4 8 2" xfId="19931"/>
    <cellStyle name="Vejica 2 3 3 4 9" xfId="9999"/>
    <cellStyle name="Vejica 2 3 3 4 9 2" xfId="24157"/>
    <cellStyle name="Vejica 2 3 3 5" xfId="163"/>
    <cellStyle name="Vejica 2 3 3 5 2" xfId="548"/>
    <cellStyle name="Vejica 2 3 3 5 2 2" xfId="1252"/>
    <cellStyle name="Vejica 2 3 3 5 2 2 2" xfId="5513"/>
    <cellStyle name="Vejica 2 3 3 5 2 2 2 2" xfId="9739"/>
    <cellStyle name="Vejica 2 3 3 5 2 2 2 2 2" xfId="23897"/>
    <cellStyle name="Vejica 2 3 3 5 2 2 2 3" xfId="13965"/>
    <cellStyle name="Vejica 2 3 3 5 2 2 2 3 2" xfId="28123"/>
    <cellStyle name="Vejica 2 3 3 5 2 2 2 4" xfId="18223"/>
    <cellStyle name="Vejica 2 3 3 5 2 2 3" xfId="4105"/>
    <cellStyle name="Vejica 2 3 3 5 2 2 3 2" xfId="8331"/>
    <cellStyle name="Vejica 2 3 3 5 2 2 3 2 2" xfId="22489"/>
    <cellStyle name="Vejica 2 3 3 5 2 2 3 3" xfId="12557"/>
    <cellStyle name="Vejica 2 3 3 5 2 2 3 3 2" xfId="26715"/>
    <cellStyle name="Vejica 2 3 3 5 2 2 3 4" xfId="16815"/>
    <cellStyle name="Vejica 2 3 3 5 2 2 4" xfId="2697"/>
    <cellStyle name="Vejica 2 3 3 5 2 2 4 2" xfId="19639"/>
    <cellStyle name="Vejica 2 3 3 5 2 2 5" xfId="6923"/>
    <cellStyle name="Vejica 2 3 3 5 2 2 5 2" xfId="21081"/>
    <cellStyle name="Vejica 2 3 3 5 2 2 6" xfId="11149"/>
    <cellStyle name="Vejica 2 3 3 5 2 2 6 2" xfId="25307"/>
    <cellStyle name="Vejica 2 3 3 5 2 2 7" xfId="15407"/>
    <cellStyle name="Vejica 2 3 3 5 2 3" xfId="4809"/>
    <cellStyle name="Vejica 2 3 3 5 2 3 2" xfId="9035"/>
    <cellStyle name="Vejica 2 3 3 5 2 3 2 2" xfId="23193"/>
    <cellStyle name="Vejica 2 3 3 5 2 3 3" xfId="13261"/>
    <cellStyle name="Vejica 2 3 3 5 2 3 3 2" xfId="27419"/>
    <cellStyle name="Vejica 2 3 3 5 2 3 4" xfId="17519"/>
    <cellStyle name="Vejica 2 3 3 5 2 4" xfId="3401"/>
    <cellStyle name="Vejica 2 3 3 5 2 4 2" xfId="7627"/>
    <cellStyle name="Vejica 2 3 3 5 2 4 2 2" xfId="21785"/>
    <cellStyle name="Vejica 2 3 3 5 2 4 3" xfId="11853"/>
    <cellStyle name="Vejica 2 3 3 5 2 4 3 2" xfId="26011"/>
    <cellStyle name="Vejica 2 3 3 5 2 4 4" xfId="16111"/>
    <cellStyle name="Vejica 2 3 3 5 2 5" xfId="1993"/>
    <cellStyle name="Vejica 2 3 3 5 2 5 2" xfId="18935"/>
    <cellStyle name="Vejica 2 3 3 5 2 6" xfId="6219"/>
    <cellStyle name="Vejica 2 3 3 5 2 6 2" xfId="20377"/>
    <cellStyle name="Vejica 2 3 3 5 2 7" xfId="10445"/>
    <cellStyle name="Vejica 2 3 3 5 2 7 2" xfId="24603"/>
    <cellStyle name="Vejica 2 3 3 5 2 8" xfId="14703"/>
    <cellStyle name="Vejica 2 3 3 5 3" xfId="900"/>
    <cellStyle name="Vejica 2 3 3 5 3 2" xfId="5161"/>
    <cellStyle name="Vejica 2 3 3 5 3 2 2" xfId="9387"/>
    <cellStyle name="Vejica 2 3 3 5 3 2 2 2" xfId="23545"/>
    <cellStyle name="Vejica 2 3 3 5 3 2 3" xfId="13613"/>
    <cellStyle name="Vejica 2 3 3 5 3 2 3 2" xfId="27771"/>
    <cellStyle name="Vejica 2 3 3 5 3 2 4" xfId="17871"/>
    <cellStyle name="Vejica 2 3 3 5 3 3" xfId="3753"/>
    <cellStyle name="Vejica 2 3 3 5 3 3 2" xfId="7979"/>
    <cellStyle name="Vejica 2 3 3 5 3 3 2 2" xfId="22137"/>
    <cellStyle name="Vejica 2 3 3 5 3 3 3" xfId="12205"/>
    <cellStyle name="Vejica 2 3 3 5 3 3 3 2" xfId="26363"/>
    <cellStyle name="Vejica 2 3 3 5 3 3 4" xfId="16463"/>
    <cellStyle name="Vejica 2 3 3 5 3 4" xfId="2345"/>
    <cellStyle name="Vejica 2 3 3 5 3 4 2" xfId="19287"/>
    <cellStyle name="Vejica 2 3 3 5 3 5" xfId="6571"/>
    <cellStyle name="Vejica 2 3 3 5 3 5 2" xfId="20729"/>
    <cellStyle name="Vejica 2 3 3 5 3 6" xfId="10797"/>
    <cellStyle name="Vejica 2 3 3 5 3 6 2" xfId="24955"/>
    <cellStyle name="Vejica 2 3 3 5 3 7" xfId="15055"/>
    <cellStyle name="Vejica 2 3 3 5 4" xfId="4425"/>
    <cellStyle name="Vejica 2 3 3 5 4 2" xfId="8651"/>
    <cellStyle name="Vejica 2 3 3 5 4 2 2" xfId="22809"/>
    <cellStyle name="Vejica 2 3 3 5 4 3" xfId="12877"/>
    <cellStyle name="Vejica 2 3 3 5 4 3 2" xfId="27035"/>
    <cellStyle name="Vejica 2 3 3 5 4 4" xfId="17135"/>
    <cellStyle name="Vejica 2 3 3 5 5" xfId="3017"/>
    <cellStyle name="Vejica 2 3 3 5 5 2" xfId="7243"/>
    <cellStyle name="Vejica 2 3 3 5 5 2 2" xfId="21401"/>
    <cellStyle name="Vejica 2 3 3 5 5 3" xfId="11469"/>
    <cellStyle name="Vejica 2 3 3 5 5 3 2" xfId="25627"/>
    <cellStyle name="Vejica 2 3 3 5 5 4" xfId="15727"/>
    <cellStyle name="Vejica 2 3 3 5 6" xfId="1609"/>
    <cellStyle name="Vejica 2 3 3 5 6 2" xfId="18551"/>
    <cellStyle name="Vejica 2 3 3 5 7" xfId="5835"/>
    <cellStyle name="Vejica 2 3 3 5 7 2" xfId="19993"/>
    <cellStyle name="Vejica 2 3 3 5 8" xfId="10061"/>
    <cellStyle name="Vejica 2 3 3 5 8 2" xfId="24219"/>
    <cellStyle name="Vejica 2 3 3 5 9" xfId="14319"/>
    <cellStyle name="Vejica 2 3 3 6" xfId="195"/>
    <cellStyle name="Vejica 2 3 3 6 2" xfId="420"/>
    <cellStyle name="Vejica 2 3 3 6 2 2" xfId="1124"/>
    <cellStyle name="Vejica 2 3 3 6 2 2 2" xfId="5385"/>
    <cellStyle name="Vejica 2 3 3 6 2 2 2 2" xfId="9611"/>
    <cellStyle name="Vejica 2 3 3 6 2 2 2 2 2" xfId="23769"/>
    <cellStyle name="Vejica 2 3 3 6 2 2 2 3" xfId="13837"/>
    <cellStyle name="Vejica 2 3 3 6 2 2 2 3 2" xfId="27995"/>
    <cellStyle name="Vejica 2 3 3 6 2 2 2 4" xfId="18095"/>
    <cellStyle name="Vejica 2 3 3 6 2 2 3" xfId="3977"/>
    <cellStyle name="Vejica 2 3 3 6 2 2 3 2" xfId="8203"/>
    <cellStyle name="Vejica 2 3 3 6 2 2 3 2 2" xfId="22361"/>
    <cellStyle name="Vejica 2 3 3 6 2 2 3 3" xfId="12429"/>
    <cellStyle name="Vejica 2 3 3 6 2 2 3 3 2" xfId="26587"/>
    <cellStyle name="Vejica 2 3 3 6 2 2 3 4" xfId="16687"/>
    <cellStyle name="Vejica 2 3 3 6 2 2 4" xfId="2569"/>
    <cellStyle name="Vejica 2 3 3 6 2 2 4 2" xfId="19511"/>
    <cellStyle name="Vejica 2 3 3 6 2 2 5" xfId="6795"/>
    <cellStyle name="Vejica 2 3 3 6 2 2 5 2" xfId="20953"/>
    <cellStyle name="Vejica 2 3 3 6 2 2 6" xfId="11021"/>
    <cellStyle name="Vejica 2 3 3 6 2 2 6 2" xfId="25179"/>
    <cellStyle name="Vejica 2 3 3 6 2 2 7" xfId="15279"/>
    <cellStyle name="Vejica 2 3 3 6 2 3" xfId="4681"/>
    <cellStyle name="Vejica 2 3 3 6 2 3 2" xfId="8907"/>
    <cellStyle name="Vejica 2 3 3 6 2 3 2 2" xfId="23065"/>
    <cellStyle name="Vejica 2 3 3 6 2 3 3" xfId="13133"/>
    <cellStyle name="Vejica 2 3 3 6 2 3 3 2" xfId="27291"/>
    <cellStyle name="Vejica 2 3 3 6 2 3 4" xfId="17391"/>
    <cellStyle name="Vejica 2 3 3 6 2 4" xfId="3273"/>
    <cellStyle name="Vejica 2 3 3 6 2 4 2" xfId="7499"/>
    <cellStyle name="Vejica 2 3 3 6 2 4 2 2" xfId="21657"/>
    <cellStyle name="Vejica 2 3 3 6 2 4 3" xfId="11725"/>
    <cellStyle name="Vejica 2 3 3 6 2 4 3 2" xfId="25883"/>
    <cellStyle name="Vejica 2 3 3 6 2 4 4" xfId="15983"/>
    <cellStyle name="Vejica 2 3 3 6 2 5" xfId="1865"/>
    <cellStyle name="Vejica 2 3 3 6 2 5 2" xfId="18807"/>
    <cellStyle name="Vejica 2 3 3 6 2 6" xfId="6091"/>
    <cellStyle name="Vejica 2 3 3 6 2 6 2" xfId="20249"/>
    <cellStyle name="Vejica 2 3 3 6 2 7" xfId="10317"/>
    <cellStyle name="Vejica 2 3 3 6 2 7 2" xfId="24475"/>
    <cellStyle name="Vejica 2 3 3 6 2 8" xfId="14575"/>
    <cellStyle name="Vejica 2 3 3 6 3" xfId="772"/>
    <cellStyle name="Vejica 2 3 3 6 3 2" xfId="5033"/>
    <cellStyle name="Vejica 2 3 3 6 3 2 2" xfId="9259"/>
    <cellStyle name="Vejica 2 3 3 6 3 2 2 2" xfId="23417"/>
    <cellStyle name="Vejica 2 3 3 6 3 2 3" xfId="13485"/>
    <cellStyle name="Vejica 2 3 3 6 3 2 3 2" xfId="27643"/>
    <cellStyle name="Vejica 2 3 3 6 3 2 4" xfId="17743"/>
    <cellStyle name="Vejica 2 3 3 6 3 3" xfId="3625"/>
    <cellStyle name="Vejica 2 3 3 6 3 3 2" xfId="7851"/>
    <cellStyle name="Vejica 2 3 3 6 3 3 2 2" xfId="22009"/>
    <cellStyle name="Vejica 2 3 3 6 3 3 3" xfId="12077"/>
    <cellStyle name="Vejica 2 3 3 6 3 3 3 2" xfId="26235"/>
    <cellStyle name="Vejica 2 3 3 6 3 3 4" xfId="16335"/>
    <cellStyle name="Vejica 2 3 3 6 3 4" xfId="2217"/>
    <cellStyle name="Vejica 2 3 3 6 3 4 2" xfId="19159"/>
    <cellStyle name="Vejica 2 3 3 6 3 5" xfId="6443"/>
    <cellStyle name="Vejica 2 3 3 6 3 5 2" xfId="20601"/>
    <cellStyle name="Vejica 2 3 3 6 3 6" xfId="10669"/>
    <cellStyle name="Vejica 2 3 3 6 3 6 2" xfId="24827"/>
    <cellStyle name="Vejica 2 3 3 6 3 7" xfId="14927"/>
    <cellStyle name="Vejica 2 3 3 6 4" xfId="4457"/>
    <cellStyle name="Vejica 2 3 3 6 4 2" xfId="8683"/>
    <cellStyle name="Vejica 2 3 3 6 4 2 2" xfId="22841"/>
    <cellStyle name="Vejica 2 3 3 6 4 3" xfId="12909"/>
    <cellStyle name="Vejica 2 3 3 6 4 3 2" xfId="27067"/>
    <cellStyle name="Vejica 2 3 3 6 4 4" xfId="17167"/>
    <cellStyle name="Vejica 2 3 3 6 5" xfId="3049"/>
    <cellStyle name="Vejica 2 3 3 6 5 2" xfId="7275"/>
    <cellStyle name="Vejica 2 3 3 6 5 2 2" xfId="21433"/>
    <cellStyle name="Vejica 2 3 3 6 5 3" xfId="11501"/>
    <cellStyle name="Vejica 2 3 3 6 5 3 2" xfId="25659"/>
    <cellStyle name="Vejica 2 3 3 6 5 4" xfId="15759"/>
    <cellStyle name="Vejica 2 3 3 6 6" xfId="1641"/>
    <cellStyle name="Vejica 2 3 3 6 6 2" xfId="18583"/>
    <cellStyle name="Vejica 2 3 3 6 7" xfId="5867"/>
    <cellStyle name="Vejica 2 3 3 6 7 2" xfId="20025"/>
    <cellStyle name="Vejica 2 3 3 6 8" xfId="10093"/>
    <cellStyle name="Vejica 2 3 3 6 8 2" xfId="24251"/>
    <cellStyle name="Vejica 2 3 3 6 9" xfId="14351"/>
    <cellStyle name="Vejica 2 3 3 7" xfId="321"/>
    <cellStyle name="Vejica 2 3 3 7 2" xfId="673"/>
    <cellStyle name="Vejica 2 3 3 7 2 2" xfId="1377"/>
    <cellStyle name="Vejica 2 3 3 7 2 2 2" xfId="5638"/>
    <cellStyle name="Vejica 2 3 3 7 2 2 2 2" xfId="9864"/>
    <cellStyle name="Vejica 2 3 3 7 2 2 2 2 2" xfId="24022"/>
    <cellStyle name="Vejica 2 3 3 7 2 2 2 3" xfId="14090"/>
    <cellStyle name="Vejica 2 3 3 7 2 2 2 3 2" xfId="28248"/>
    <cellStyle name="Vejica 2 3 3 7 2 2 2 4" xfId="18348"/>
    <cellStyle name="Vejica 2 3 3 7 2 2 3" xfId="4230"/>
    <cellStyle name="Vejica 2 3 3 7 2 2 3 2" xfId="8456"/>
    <cellStyle name="Vejica 2 3 3 7 2 2 3 2 2" xfId="22614"/>
    <cellStyle name="Vejica 2 3 3 7 2 2 3 3" xfId="12682"/>
    <cellStyle name="Vejica 2 3 3 7 2 2 3 3 2" xfId="26840"/>
    <cellStyle name="Vejica 2 3 3 7 2 2 3 4" xfId="16940"/>
    <cellStyle name="Vejica 2 3 3 7 2 2 4" xfId="2822"/>
    <cellStyle name="Vejica 2 3 3 7 2 2 4 2" xfId="19764"/>
    <cellStyle name="Vejica 2 3 3 7 2 2 5" xfId="7048"/>
    <cellStyle name="Vejica 2 3 3 7 2 2 5 2" xfId="21206"/>
    <cellStyle name="Vejica 2 3 3 7 2 2 6" xfId="11274"/>
    <cellStyle name="Vejica 2 3 3 7 2 2 6 2" xfId="25432"/>
    <cellStyle name="Vejica 2 3 3 7 2 2 7" xfId="15532"/>
    <cellStyle name="Vejica 2 3 3 7 2 3" xfId="4934"/>
    <cellStyle name="Vejica 2 3 3 7 2 3 2" xfId="9160"/>
    <cellStyle name="Vejica 2 3 3 7 2 3 2 2" xfId="23318"/>
    <cellStyle name="Vejica 2 3 3 7 2 3 3" xfId="13386"/>
    <cellStyle name="Vejica 2 3 3 7 2 3 3 2" xfId="27544"/>
    <cellStyle name="Vejica 2 3 3 7 2 3 4" xfId="17644"/>
    <cellStyle name="Vejica 2 3 3 7 2 4" xfId="3526"/>
    <cellStyle name="Vejica 2 3 3 7 2 4 2" xfId="7752"/>
    <cellStyle name="Vejica 2 3 3 7 2 4 2 2" xfId="21910"/>
    <cellStyle name="Vejica 2 3 3 7 2 4 3" xfId="11978"/>
    <cellStyle name="Vejica 2 3 3 7 2 4 3 2" xfId="26136"/>
    <cellStyle name="Vejica 2 3 3 7 2 4 4" xfId="16236"/>
    <cellStyle name="Vejica 2 3 3 7 2 5" xfId="2118"/>
    <cellStyle name="Vejica 2 3 3 7 2 5 2" xfId="19060"/>
    <cellStyle name="Vejica 2 3 3 7 2 6" xfId="6344"/>
    <cellStyle name="Vejica 2 3 3 7 2 6 2" xfId="20502"/>
    <cellStyle name="Vejica 2 3 3 7 2 7" xfId="10570"/>
    <cellStyle name="Vejica 2 3 3 7 2 7 2" xfId="24728"/>
    <cellStyle name="Vejica 2 3 3 7 2 8" xfId="14828"/>
    <cellStyle name="Vejica 2 3 3 7 3" xfId="1025"/>
    <cellStyle name="Vejica 2 3 3 7 3 2" xfId="5286"/>
    <cellStyle name="Vejica 2 3 3 7 3 2 2" xfId="9512"/>
    <cellStyle name="Vejica 2 3 3 7 3 2 2 2" xfId="23670"/>
    <cellStyle name="Vejica 2 3 3 7 3 2 3" xfId="13738"/>
    <cellStyle name="Vejica 2 3 3 7 3 2 3 2" xfId="27896"/>
    <cellStyle name="Vejica 2 3 3 7 3 2 4" xfId="17996"/>
    <cellStyle name="Vejica 2 3 3 7 3 3" xfId="3878"/>
    <cellStyle name="Vejica 2 3 3 7 3 3 2" xfId="8104"/>
    <cellStyle name="Vejica 2 3 3 7 3 3 2 2" xfId="22262"/>
    <cellStyle name="Vejica 2 3 3 7 3 3 3" xfId="12330"/>
    <cellStyle name="Vejica 2 3 3 7 3 3 3 2" xfId="26488"/>
    <cellStyle name="Vejica 2 3 3 7 3 3 4" xfId="16588"/>
    <cellStyle name="Vejica 2 3 3 7 3 4" xfId="2470"/>
    <cellStyle name="Vejica 2 3 3 7 3 4 2" xfId="19412"/>
    <cellStyle name="Vejica 2 3 3 7 3 5" xfId="6696"/>
    <cellStyle name="Vejica 2 3 3 7 3 5 2" xfId="20854"/>
    <cellStyle name="Vejica 2 3 3 7 3 6" xfId="10922"/>
    <cellStyle name="Vejica 2 3 3 7 3 6 2" xfId="25080"/>
    <cellStyle name="Vejica 2 3 3 7 3 7" xfId="15180"/>
    <cellStyle name="Vejica 2 3 3 7 4" xfId="4582"/>
    <cellStyle name="Vejica 2 3 3 7 4 2" xfId="8808"/>
    <cellStyle name="Vejica 2 3 3 7 4 2 2" xfId="22966"/>
    <cellStyle name="Vejica 2 3 3 7 4 3" xfId="13034"/>
    <cellStyle name="Vejica 2 3 3 7 4 3 2" xfId="27192"/>
    <cellStyle name="Vejica 2 3 3 7 4 4" xfId="17292"/>
    <cellStyle name="Vejica 2 3 3 7 5" xfId="3174"/>
    <cellStyle name="Vejica 2 3 3 7 5 2" xfId="7400"/>
    <cellStyle name="Vejica 2 3 3 7 5 2 2" xfId="21558"/>
    <cellStyle name="Vejica 2 3 3 7 5 3" xfId="11626"/>
    <cellStyle name="Vejica 2 3 3 7 5 3 2" xfId="25784"/>
    <cellStyle name="Vejica 2 3 3 7 5 4" xfId="15884"/>
    <cellStyle name="Vejica 2 3 3 7 6" xfId="1766"/>
    <cellStyle name="Vejica 2 3 3 7 6 2" xfId="18708"/>
    <cellStyle name="Vejica 2 3 3 7 7" xfId="5992"/>
    <cellStyle name="Vejica 2 3 3 7 7 2" xfId="20150"/>
    <cellStyle name="Vejica 2 3 3 7 8" xfId="10218"/>
    <cellStyle name="Vejica 2 3 3 7 8 2" xfId="24376"/>
    <cellStyle name="Vejica 2 3 3 7 9" xfId="14476"/>
    <cellStyle name="Vejica 2 3 3 8" xfId="388"/>
    <cellStyle name="Vejica 2 3 3 8 2" xfId="1092"/>
    <cellStyle name="Vejica 2 3 3 8 2 2" xfId="5353"/>
    <cellStyle name="Vejica 2 3 3 8 2 2 2" xfId="9579"/>
    <cellStyle name="Vejica 2 3 3 8 2 2 2 2" xfId="23737"/>
    <cellStyle name="Vejica 2 3 3 8 2 2 3" xfId="13805"/>
    <cellStyle name="Vejica 2 3 3 8 2 2 3 2" xfId="27963"/>
    <cellStyle name="Vejica 2 3 3 8 2 2 4" xfId="18063"/>
    <cellStyle name="Vejica 2 3 3 8 2 3" xfId="3945"/>
    <cellStyle name="Vejica 2 3 3 8 2 3 2" xfId="8171"/>
    <cellStyle name="Vejica 2 3 3 8 2 3 2 2" xfId="22329"/>
    <cellStyle name="Vejica 2 3 3 8 2 3 3" xfId="12397"/>
    <cellStyle name="Vejica 2 3 3 8 2 3 3 2" xfId="26555"/>
    <cellStyle name="Vejica 2 3 3 8 2 3 4" xfId="16655"/>
    <cellStyle name="Vejica 2 3 3 8 2 4" xfId="2537"/>
    <cellStyle name="Vejica 2 3 3 8 2 4 2" xfId="19479"/>
    <cellStyle name="Vejica 2 3 3 8 2 5" xfId="6763"/>
    <cellStyle name="Vejica 2 3 3 8 2 5 2" xfId="20921"/>
    <cellStyle name="Vejica 2 3 3 8 2 6" xfId="10989"/>
    <cellStyle name="Vejica 2 3 3 8 2 6 2" xfId="25147"/>
    <cellStyle name="Vejica 2 3 3 8 2 7" xfId="15247"/>
    <cellStyle name="Vejica 2 3 3 8 3" xfId="4649"/>
    <cellStyle name="Vejica 2 3 3 8 3 2" xfId="8875"/>
    <cellStyle name="Vejica 2 3 3 8 3 2 2" xfId="23033"/>
    <cellStyle name="Vejica 2 3 3 8 3 3" xfId="13101"/>
    <cellStyle name="Vejica 2 3 3 8 3 3 2" xfId="27259"/>
    <cellStyle name="Vejica 2 3 3 8 3 4" xfId="17359"/>
    <cellStyle name="Vejica 2 3 3 8 4" xfId="3241"/>
    <cellStyle name="Vejica 2 3 3 8 4 2" xfId="7467"/>
    <cellStyle name="Vejica 2 3 3 8 4 2 2" xfId="21625"/>
    <cellStyle name="Vejica 2 3 3 8 4 3" xfId="11693"/>
    <cellStyle name="Vejica 2 3 3 8 4 3 2" xfId="25851"/>
    <cellStyle name="Vejica 2 3 3 8 4 4" xfId="15951"/>
    <cellStyle name="Vejica 2 3 3 8 5" xfId="1833"/>
    <cellStyle name="Vejica 2 3 3 8 5 2" xfId="18775"/>
    <cellStyle name="Vejica 2 3 3 8 6" xfId="6059"/>
    <cellStyle name="Vejica 2 3 3 8 6 2" xfId="20217"/>
    <cellStyle name="Vejica 2 3 3 8 7" xfId="10285"/>
    <cellStyle name="Vejica 2 3 3 8 7 2" xfId="24443"/>
    <cellStyle name="Vejica 2 3 3 8 8" xfId="14543"/>
    <cellStyle name="Vejica 2 3 3 9" xfId="740"/>
    <cellStyle name="Vejica 2 3 3 9 2" xfId="5001"/>
    <cellStyle name="Vejica 2 3 3 9 2 2" xfId="9227"/>
    <cellStyle name="Vejica 2 3 3 9 2 2 2" xfId="23385"/>
    <cellStyle name="Vejica 2 3 3 9 2 3" xfId="13453"/>
    <cellStyle name="Vejica 2 3 3 9 2 3 2" xfId="27611"/>
    <cellStyle name="Vejica 2 3 3 9 2 4" xfId="17711"/>
    <cellStyle name="Vejica 2 3 3 9 3" xfId="3593"/>
    <cellStyle name="Vejica 2 3 3 9 3 2" xfId="7819"/>
    <cellStyle name="Vejica 2 3 3 9 3 2 2" xfId="21977"/>
    <cellStyle name="Vejica 2 3 3 9 3 3" xfId="12045"/>
    <cellStyle name="Vejica 2 3 3 9 3 3 2" xfId="26203"/>
    <cellStyle name="Vejica 2 3 3 9 3 4" xfId="16303"/>
    <cellStyle name="Vejica 2 3 3 9 4" xfId="2185"/>
    <cellStyle name="Vejica 2 3 3 9 4 2" xfId="19127"/>
    <cellStyle name="Vejica 2 3 3 9 5" xfId="6411"/>
    <cellStyle name="Vejica 2 3 3 9 5 2" xfId="20569"/>
    <cellStyle name="Vejica 2 3 3 9 6" xfId="10637"/>
    <cellStyle name="Vejica 2 3 3 9 6 2" xfId="24795"/>
    <cellStyle name="Vejica 2 3 3 9 7" xfId="14895"/>
    <cellStyle name="Vejica 2 3 4" xfId="85"/>
    <cellStyle name="Vejica 2 3 4 10" xfId="9951"/>
    <cellStyle name="Vejica 2 3 4 10 2" xfId="24109"/>
    <cellStyle name="Vejica 2 3 4 11" xfId="14209"/>
    <cellStyle name="Vejica 2 3 4 2" xfId="245"/>
    <cellStyle name="Vejica 2 3 4 2 2" xfId="598"/>
    <cellStyle name="Vejica 2 3 4 2 2 2" xfId="1302"/>
    <cellStyle name="Vejica 2 3 4 2 2 2 2" xfId="5563"/>
    <cellStyle name="Vejica 2 3 4 2 2 2 2 2" xfId="9789"/>
    <cellStyle name="Vejica 2 3 4 2 2 2 2 2 2" xfId="23947"/>
    <cellStyle name="Vejica 2 3 4 2 2 2 2 3" xfId="14015"/>
    <cellStyle name="Vejica 2 3 4 2 2 2 2 3 2" xfId="28173"/>
    <cellStyle name="Vejica 2 3 4 2 2 2 2 4" xfId="18273"/>
    <cellStyle name="Vejica 2 3 4 2 2 2 3" xfId="4155"/>
    <cellStyle name="Vejica 2 3 4 2 2 2 3 2" xfId="8381"/>
    <cellStyle name="Vejica 2 3 4 2 2 2 3 2 2" xfId="22539"/>
    <cellStyle name="Vejica 2 3 4 2 2 2 3 3" xfId="12607"/>
    <cellStyle name="Vejica 2 3 4 2 2 2 3 3 2" xfId="26765"/>
    <cellStyle name="Vejica 2 3 4 2 2 2 3 4" xfId="16865"/>
    <cellStyle name="Vejica 2 3 4 2 2 2 4" xfId="2747"/>
    <cellStyle name="Vejica 2 3 4 2 2 2 4 2" xfId="19689"/>
    <cellStyle name="Vejica 2 3 4 2 2 2 5" xfId="6973"/>
    <cellStyle name="Vejica 2 3 4 2 2 2 5 2" xfId="21131"/>
    <cellStyle name="Vejica 2 3 4 2 2 2 6" xfId="11199"/>
    <cellStyle name="Vejica 2 3 4 2 2 2 6 2" xfId="25357"/>
    <cellStyle name="Vejica 2 3 4 2 2 2 7" xfId="15457"/>
    <cellStyle name="Vejica 2 3 4 2 2 3" xfId="4859"/>
    <cellStyle name="Vejica 2 3 4 2 2 3 2" xfId="9085"/>
    <cellStyle name="Vejica 2 3 4 2 2 3 2 2" xfId="23243"/>
    <cellStyle name="Vejica 2 3 4 2 2 3 3" xfId="13311"/>
    <cellStyle name="Vejica 2 3 4 2 2 3 3 2" xfId="27469"/>
    <cellStyle name="Vejica 2 3 4 2 2 3 4" xfId="17569"/>
    <cellStyle name="Vejica 2 3 4 2 2 4" xfId="3451"/>
    <cellStyle name="Vejica 2 3 4 2 2 4 2" xfId="7677"/>
    <cellStyle name="Vejica 2 3 4 2 2 4 2 2" xfId="21835"/>
    <cellStyle name="Vejica 2 3 4 2 2 4 3" xfId="11903"/>
    <cellStyle name="Vejica 2 3 4 2 2 4 3 2" xfId="26061"/>
    <cellStyle name="Vejica 2 3 4 2 2 4 4" xfId="16161"/>
    <cellStyle name="Vejica 2 3 4 2 2 5" xfId="2043"/>
    <cellStyle name="Vejica 2 3 4 2 2 5 2" xfId="18985"/>
    <cellStyle name="Vejica 2 3 4 2 2 6" xfId="6269"/>
    <cellStyle name="Vejica 2 3 4 2 2 6 2" xfId="20427"/>
    <cellStyle name="Vejica 2 3 4 2 2 7" xfId="10495"/>
    <cellStyle name="Vejica 2 3 4 2 2 7 2" xfId="24653"/>
    <cellStyle name="Vejica 2 3 4 2 2 8" xfId="14753"/>
    <cellStyle name="Vejica 2 3 4 2 3" xfId="950"/>
    <cellStyle name="Vejica 2 3 4 2 3 2" xfId="5211"/>
    <cellStyle name="Vejica 2 3 4 2 3 2 2" xfId="9437"/>
    <cellStyle name="Vejica 2 3 4 2 3 2 2 2" xfId="23595"/>
    <cellStyle name="Vejica 2 3 4 2 3 2 3" xfId="13663"/>
    <cellStyle name="Vejica 2 3 4 2 3 2 3 2" xfId="27821"/>
    <cellStyle name="Vejica 2 3 4 2 3 2 4" xfId="17921"/>
    <cellStyle name="Vejica 2 3 4 2 3 3" xfId="3803"/>
    <cellStyle name="Vejica 2 3 4 2 3 3 2" xfId="8029"/>
    <cellStyle name="Vejica 2 3 4 2 3 3 2 2" xfId="22187"/>
    <cellStyle name="Vejica 2 3 4 2 3 3 3" xfId="12255"/>
    <cellStyle name="Vejica 2 3 4 2 3 3 3 2" xfId="26413"/>
    <cellStyle name="Vejica 2 3 4 2 3 3 4" xfId="16513"/>
    <cellStyle name="Vejica 2 3 4 2 3 4" xfId="2395"/>
    <cellStyle name="Vejica 2 3 4 2 3 4 2" xfId="19337"/>
    <cellStyle name="Vejica 2 3 4 2 3 5" xfId="6621"/>
    <cellStyle name="Vejica 2 3 4 2 3 5 2" xfId="20779"/>
    <cellStyle name="Vejica 2 3 4 2 3 6" xfId="10847"/>
    <cellStyle name="Vejica 2 3 4 2 3 6 2" xfId="25005"/>
    <cellStyle name="Vejica 2 3 4 2 3 7" xfId="15105"/>
    <cellStyle name="Vejica 2 3 4 2 4" xfId="4507"/>
    <cellStyle name="Vejica 2 3 4 2 4 2" xfId="8733"/>
    <cellStyle name="Vejica 2 3 4 2 4 2 2" xfId="22891"/>
    <cellStyle name="Vejica 2 3 4 2 4 3" xfId="12959"/>
    <cellStyle name="Vejica 2 3 4 2 4 3 2" xfId="27117"/>
    <cellStyle name="Vejica 2 3 4 2 4 4" xfId="17217"/>
    <cellStyle name="Vejica 2 3 4 2 5" xfId="3099"/>
    <cellStyle name="Vejica 2 3 4 2 5 2" xfId="7325"/>
    <cellStyle name="Vejica 2 3 4 2 5 2 2" xfId="21483"/>
    <cellStyle name="Vejica 2 3 4 2 5 3" xfId="11551"/>
    <cellStyle name="Vejica 2 3 4 2 5 3 2" xfId="25709"/>
    <cellStyle name="Vejica 2 3 4 2 5 4" xfId="15809"/>
    <cellStyle name="Vejica 2 3 4 2 6" xfId="1691"/>
    <cellStyle name="Vejica 2 3 4 2 6 2" xfId="18633"/>
    <cellStyle name="Vejica 2 3 4 2 7" xfId="5917"/>
    <cellStyle name="Vejica 2 3 4 2 7 2" xfId="20075"/>
    <cellStyle name="Vejica 2 3 4 2 8" xfId="10143"/>
    <cellStyle name="Vejica 2 3 4 2 8 2" xfId="24301"/>
    <cellStyle name="Vejica 2 3 4 2 9" xfId="14401"/>
    <cellStyle name="Vejica 2 3 4 3" xfId="309"/>
    <cellStyle name="Vejica 2 3 4 3 2" xfId="661"/>
    <cellStyle name="Vejica 2 3 4 3 2 2" xfId="1365"/>
    <cellStyle name="Vejica 2 3 4 3 2 2 2" xfId="5626"/>
    <cellStyle name="Vejica 2 3 4 3 2 2 2 2" xfId="9852"/>
    <cellStyle name="Vejica 2 3 4 3 2 2 2 2 2" xfId="24010"/>
    <cellStyle name="Vejica 2 3 4 3 2 2 2 3" xfId="14078"/>
    <cellStyle name="Vejica 2 3 4 3 2 2 2 3 2" xfId="28236"/>
    <cellStyle name="Vejica 2 3 4 3 2 2 2 4" xfId="18336"/>
    <cellStyle name="Vejica 2 3 4 3 2 2 3" xfId="4218"/>
    <cellStyle name="Vejica 2 3 4 3 2 2 3 2" xfId="8444"/>
    <cellStyle name="Vejica 2 3 4 3 2 2 3 2 2" xfId="22602"/>
    <cellStyle name="Vejica 2 3 4 3 2 2 3 3" xfId="12670"/>
    <cellStyle name="Vejica 2 3 4 3 2 2 3 3 2" xfId="26828"/>
    <cellStyle name="Vejica 2 3 4 3 2 2 3 4" xfId="16928"/>
    <cellStyle name="Vejica 2 3 4 3 2 2 4" xfId="2810"/>
    <cellStyle name="Vejica 2 3 4 3 2 2 4 2" xfId="19752"/>
    <cellStyle name="Vejica 2 3 4 3 2 2 5" xfId="7036"/>
    <cellStyle name="Vejica 2 3 4 3 2 2 5 2" xfId="21194"/>
    <cellStyle name="Vejica 2 3 4 3 2 2 6" xfId="11262"/>
    <cellStyle name="Vejica 2 3 4 3 2 2 6 2" xfId="25420"/>
    <cellStyle name="Vejica 2 3 4 3 2 2 7" xfId="15520"/>
    <cellStyle name="Vejica 2 3 4 3 2 3" xfId="4922"/>
    <cellStyle name="Vejica 2 3 4 3 2 3 2" xfId="9148"/>
    <cellStyle name="Vejica 2 3 4 3 2 3 2 2" xfId="23306"/>
    <cellStyle name="Vejica 2 3 4 3 2 3 3" xfId="13374"/>
    <cellStyle name="Vejica 2 3 4 3 2 3 3 2" xfId="27532"/>
    <cellStyle name="Vejica 2 3 4 3 2 3 4" xfId="17632"/>
    <cellStyle name="Vejica 2 3 4 3 2 4" xfId="3514"/>
    <cellStyle name="Vejica 2 3 4 3 2 4 2" xfId="7740"/>
    <cellStyle name="Vejica 2 3 4 3 2 4 2 2" xfId="21898"/>
    <cellStyle name="Vejica 2 3 4 3 2 4 3" xfId="11966"/>
    <cellStyle name="Vejica 2 3 4 3 2 4 3 2" xfId="26124"/>
    <cellStyle name="Vejica 2 3 4 3 2 4 4" xfId="16224"/>
    <cellStyle name="Vejica 2 3 4 3 2 5" xfId="2106"/>
    <cellStyle name="Vejica 2 3 4 3 2 5 2" xfId="19048"/>
    <cellStyle name="Vejica 2 3 4 3 2 6" xfId="6332"/>
    <cellStyle name="Vejica 2 3 4 3 2 6 2" xfId="20490"/>
    <cellStyle name="Vejica 2 3 4 3 2 7" xfId="10558"/>
    <cellStyle name="Vejica 2 3 4 3 2 7 2" xfId="24716"/>
    <cellStyle name="Vejica 2 3 4 3 2 8" xfId="14816"/>
    <cellStyle name="Vejica 2 3 4 3 3" xfId="1013"/>
    <cellStyle name="Vejica 2 3 4 3 3 2" xfId="5274"/>
    <cellStyle name="Vejica 2 3 4 3 3 2 2" xfId="9500"/>
    <cellStyle name="Vejica 2 3 4 3 3 2 2 2" xfId="23658"/>
    <cellStyle name="Vejica 2 3 4 3 3 2 3" xfId="13726"/>
    <cellStyle name="Vejica 2 3 4 3 3 2 3 2" xfId="27884"/>
    <cellStyle name="Vejica 2 3 4 3 3 2 4" xfId="17984"/>
    <cellStyle name="Vejica 2 3 4 3 3 3" xfId="3866"/>
    <cellStyle name="Vejica 2 3 4 3 3 3 2" xfId="8092"/>
    <cellStyle name="Vejica 2 3 4 3 3 3 2 2" xfId="22250"/>
    <cellStyle name="Vejica 2 3 4 3 3 3 3" xfId="12318"/>
    <cellStyle name="Vejica 2 3 4 3 3 3 3 2" xfId="26476"/>
    <cellStyle name="Vejica 2 3 4 3 3 3 4" xfId="16576"/>
    <cellStyle name="Vejica 2 3 4 3 3 4" xfId="2458"/>
    <cellStyle name="Vejica 2 3 4 3 3 4 2" xfId="19400"/>
    <cellStyle name="Vejica 2 3 4 3 3 5" xfId="6684"/>
    <cellStyle name="Vejica 2 3 4 3 3 5 2" xfId="20842"/>
    <cellStyle name="Vejica 2 3 4 3 3 6" xfId="10910"/>
    <cellStyle name="Vejica 2 3 4 3 3 6 2" xfId="25068"/>
    <cellStyle name="Vejica 2 3 4 3 3 7" xfId="15168"/>
    <cellStyle name="Vejica 2 3 4 3 4" xfId="4570"/>
    <cellStyle name="Vejica 2 3 4 3 4 2" xfId="8796"/>
    <cellStyle name="Vejica 2 3 4 3 4 2 2" xfId="22954"/>
    <cellStyle name="Vejica 2 3 4 3 4 3" xfId="13022"/>
    <cellStyle name="Vejica 2 3 4 3 4 3 2" xfId="27180"/>
    <cellStyle name="Vejica 2 3 4 3 4 4" xfId="17280"/>
    <cellStyle name="Vejica 2 3 4 3 5" xfId="3162"/>
    <cellStyle name="Vejica 2 3 4 3 5 2" xfId="7388"/>
    <cellStyle name="Vejica 2 3 4 3 5 2 2" xfId="21546"/>
    <cellStyle name="Vejica 2 3 4 3 5 3" xfId="11614"/>
    <cellStyle name="Vejica 2 3 4 3 5 3 2" xfId="25772"/>
    <cellStyle name="Vejica 2 3 4 3 5 4" xfId="15872"/>
    <cellStyle name="Vejica 2 3 4 3 6" xfId="1754"/>
    <cellStyle name="Vejica 2 3 4 3 6 2" xfId="18696"/>
    <cellStyle name="Vejica 2 3 4 3 7" xfId="5980"/>
    <cellStyle name="Vejica 2 3 4 3 7 2" xfId="20138"/>
    <cellStyle name="Vejica 2 3 4 3 8" xfId="10206"/>
    <cellStyle name="Vejica 2 3 4 3 8 2" xfId="24364"/>
    <cellStyle name="Vejica 2 3 4 3 9" xfId="14464"/>
    <cellStyle name="Vejica 2 3 4 4" xfId="470"/>
    <cellStyle name="Vejica 2 3 4 4 2" xfId="1174"/>
    <cellStyle name="Vejica 2 3 4 4 2 2" xfId="5435"/>
    <cellStyle name="Vejica 2 3 4 4 2 2 2" xfId="9661"/>
    <cellStyle name="Vejica 2 3 4 4 2 2 2 2" xfId="23819"/>
    <cellStyle name="Vejica 2 3 4 4 2 2 3" xfId="13887"/>
    <cellStyle name="Vejica 2 3 4 4 2 2 3 2" xfId="28045"/>
    <cellStyle name="Vejica 2 3 4 4 2 2 4" xfId="18145"/>
    <cellStyle name="Vejica 2 3 4 4 2 3" xfId="4027"/>
    <cellStyle name="Vejica 2 3 4 4 2 3 2" xfId="8253"/>
    <cellStyle name="Vejica 2 3 4 4 2 3 2 2" xfId="22411"/>
    <cellStyle name="Vejica 2 3 4 4 2 3 3" xfId="12479"/>
    <cellStyle name="Vejica 2 3 4 4 2 3 3 2" xfId="26637"/>
    <cellStyle name="Vejica 2 3 4 4 2 3 4" xfId="16737"/>
    <cellStyle name="Vejica 2 3 4 4 2 4" xfId="2619"/>
    <cellStyle name="Vejica 2 3 4 4 2 4 2" xfId="19561"/>
    <cellStyle name="Vejica 2 3 4 4 2 5" xfId="6845"/>
    <cellStyle name="Vejica 2 3 4 4 2 5 2" xfId="21003"/>
    <cellStyle name="Vejica 2 3 4 4 2 6" xfId="11071"/>
    <cellStyle name="Vejica 2 3 4 4 2 6 2" xfId="25229"/>
    <cellStyle name="Vejica 2 3 4 4 2 7" xfId="15329"/>
    <cellStyle name="Vejica 2 3 4 4 3" xfId="4731"/>
    <cellStyle name="Vejica 2 3 4 4 3 2" xfId="8957"/>
    <cellStyle name="Vejica 2 3 4 4 3 2 2" xfId="23115"/>
    <cellStyle name="Vejica 2 3 4 4 3 3" xfId="13183"/>
    <cellStyle name="Vejica 2 3 4 4 3 3 2" xfId="27341"/>
    <cellStyle name="Vejica 2 3 4 4 3 4" xfId="17441"/>
    <cellStyle name="Vejica 2 3 4 4 4" xfId="3323"/>
    <cellStyle name="Vejica 2 3 4 4 4 2" xfId="7549"/>
    <cellStyle name="Vejica 2 3 4 4 4 2 2" xfId="21707"/>
    <cellStyle name="Vejica 2 3 4 4 4 3" xfId="11775"/>
    <cellStyle name="Vejica 2 3 4 4 4 3 2" xfId="25933"/>
    <cellStyle name="Vejica 2 3 4 4 4 4" xfId="16033"/>
    <cellStyle name="Vejica 2 3 4 4 5" xfId="1915"/>
    <cellStyle name="Vejica 2 3 4 4 5 2" xfId="18857"/>
    <cellStyle name="Vejica 2 3 4 4 6" xfId="6141"/>
    <cellStyle name="Vejica 2 3 4 4 6 2" xfId="20299"/>
    <cellStyle name="Vejica 2 3 4 4 7" xfId="10367"/>
    <cellStyle name="Vejica 2 3 4 4 7 2" xfId="24525"/>
    <cellStyle name="Vejica 2 3 4 4 8" xfId="14625"/>
    <cellStyle name="Vejica 2 3 4 5" xfId="822"/>
    <cellStyle name="Vejica 2 3 4 5 2" xfId="5083"/>
    <cellStyle name="Vejica 2 3 4 5 2 2" xfId="9309"/>
    <cellStyle name="Vejica 2 3 4 5 2 2 2" xfId="23467"/>
    <cellStyle name="Vejica 2 3 4 5 2 3" xfId="13535"/>
    <cellStyle name="Vejica 2 3 4 5 2 3 2" xfId="27693"/>
    <cellStyle name="Vejica 2 3 4 5 2 4" xfId="17793"/>
    <cellStyle name="Vejica 2 3 4 5 3" xfId="3675"/>
    <cellStyle name="Vejica 2 3 4 5 3 2" xfId="7901"/>
    <cellStyle name="Vejica 2 3 4 5 3 2 2" xfId="22059"/>
    <cellStyle name="Vejica 2 3 4 5 3 3" xfId="12127"/>
    <cellStyle name="Vejica 2 3 4 5 3 3 2" xfId="26285"/>
    <cellStyle name="Vejica 2 3 4 5 3 4" xfId="16385"/>
    <cellStyle name="Vejica 2 3 4 5 4" xfId="2267"/>
    <cellStyle name="Vejica 2 3 4 5 4 2" xfId="19209"/>
    <cellStyle name="Vejica 2 3 4 5 5" xfId="6493"/>
    <cellStyle name="Vejica 2 3 4 5 5 2" xfId="20651"/>
    <cellStyle name="Vejica 2 3 4 5 6" xfId="10719"/>
    <cellStyle name="Vejica 2 3 4 5 6 2" xfId="24877"/>
    <cellStyle name="Vejica 2 3 4 5 7" xfId="14977"/>
    <cellStyle name="Vejica 2 3 4 6" xfId="4347"/>
    <cellStyle name="Vejica 2 3 4 6 2" xfId="8573"/>
    <cellStyle name="Vejica 2 3 4 6 2 2" xfId="22731"/>
    <cellStyle name="Vejica 2 3 4 6 3" xfId="12799"/>
    <cellStyle name="Vejica 2 3 4 6 3 2" xfId="26957"/>
    <cellStyle name="Vejica 2 3 4 6 4" xfId="17057"/>
    <cellStyle name="Vejica 2 3 4 7" xfId="2939"/>
    <cellStyle name="Vejica 2 3 4 7 2" xfId="7165"/>
    <cellStyle name="Vejica 2 3 4 7 2 2" xfId="21323"/>
    <cellStyle name="Vejica 2 3 4 7 3" xfId="11391"/>
    <cellStyle name="Vejica 2 3 4 7 3 2" xfId="25549"/>
    <cellStyle name="Vejica 2 3 4 7 4" xfId="15649"/>
    <cellStyle name="Vejica 2 3 4 8" xfId="1499"/>
    <cellStyle name="Vejica 2 3 4 8 2" xfId="18441"/>
    <cellStyle name="Vejica 2 3 4 9" xfId="5725"/>
    <cellStyle name="Vejica 2 3 4 9 2" xfId="19883"/>
    <cellStyle name="Vejica 2 3 5" xfId="117"/>
    <cellStyle name="Vejica 2 3 5 10" xfId="14273"/>
    <cellStyle name="Vejica 2 3 5 2" xfId="277"/>
    <cellStyle name="Vejica 2 3 5 2 2" xfId="630"/>
    <cellStyle name="Vejica 2 3 5 2 2 2" xfId="1334"/>
    <cellStyle name="Vejica 2 3 5 2 2 2 2" xfId="5595"/>
    <cellStyle name="Vejica 2 3 5 2 2 2 2 2" xfId="9821"/>
    <cellStyle name="Vejica 2 3 5 2 2 2 2 2 2" xfId="23979"/>
    <cellStyle name="Vejica 2 3 5 2 2 2 2 3" xfId="14047"/>
    <cellStyle name="Vejica 2 3 5 2 2 2 2 3 2" xfId="28205"/>
    <cellStyle name="Vejica 2 3 5 2 2 2 2 4" xfId="18305"/>
    <cellStyle name="Vejica 2 3 5 2 2 2 3" xfId="4187"/>
    <cellStyle name="Vejica 2 3 5 2 2 2 3 2" xfId="8413"/>
    <cellStyle name="Vejica 2 3 5 2 2 2 3 2 2" xfId="22571"/>
    <cellStyle name="Vejica 2 3 5 2 2 2 3 3" xfId="12639"/>
    <cellStyle name="Vejica 2 3 5 2 2 2 3 3 2" xfId="26797"/>
    <cellStyle name="Vejica 2 3 5 2 2 2 3 4" xfId="16897"/>
    <cellStyle name="Vejica 2 3 5 2 2 2 4" xfId="2779"/>
    <cellStyle name="Vejica 2 3 5 2 2 2 4 2" xfId="19721"/>
    <cellStyle name="Vejica 2 3 5 2 2 2 5" xfId="7005"/>
    <cellStyle name="Vejica 2 3 5 2 2 2 5 2" xfId="21163"/>
    <cellStyle name="Vejica 2 3 5 2 2 2 6" xfId="11231"/>
    <cellStyle name="Vejica 2 3 5 2 2 2 6 2" xfId="25389"/>
    <cellStyle name="Vejica 2 3 5 2 2 2 7" xfId="15489"/>
    <cellStyle name="Vejica 2 3 5 2 2 3" xfId="4891"/>
    <cellStyle name="Vejica 2 3 5 2 2 3 2" xfId="9117"/>
    <cellStyle name="Vejica 2 3 5 2 2 3 2 2" xfId="23275"/>
    <cellStyle name="Vejica 2 3 5 2 2 3 3" xfId="13343"/>
    <cellStyle name="Vejica 2 3 5 2 2 3 3 2" xfId="27501"/>
    <cellStyle name="Vejica 2 3 5 2 2 3 4" xfId="17601"/>
    <cellStyle name="Vejica 2 3 5 2 2 4" xfId="3483"/>
    <cellStyle name="Vejica 2 3 5 2 2 4 2" xfId="7709"/>
    <cellStyle name="Vejica 2 3 5 2 2 4 2 2" xfId="21867"/>
    <cellStyle name="Vejica 2 3 5 2 2 4 3" xfId="11935"/>
    <cellStyle name="Vejica 2 3 5 2 2 4 3 2" xfId="26093"/>
    <cellStyle name="Vejica 2 3 5 2 2 4 4" xfId="16193"/>
    <cellStyle name="Vejica 2 3 5 2 2 5" xfId="2075"/>
    <cellStyle name="Vejica 2 3 5 2 2 5 2" xfId="19017"/>
    <cellStyle name="Vejica 2 3 5 2 2 6" xfId="6301"/>
    <cellStyle name="Vejica 2 3 5 2 2 6 2" xfId="20459"/>
    <cellStyle name="Vejica 2 3 5 2 2 7" xfId="10527"/>
    <cellStyle name="Vejica 2 3 5 2 2 7 2" xfId="24685"/>
    <cellStyle name="Vejica 2 3 5 2 2 8" xfId="14785"/>
    <cellStyle name="Vejica 2 3 5 2 3" xfId="982"/>
    <cellStyle name="Vejica 2 3 5 2 3 2" xfId="5243"/>
    <cellStyle name="Vejica 2 3 5 2 3 2 2" xfId="9469"/>
    <cellStyle name="Vejica 2 3 5 2 3 2 2 2" xfId="23627"/>
    <cellStyle name="Vejica 2 3 5 2 3 2 3" xfId="13695"/>
    <cellStyle name="Vejica 2 3 5 2 3 2 3 2" xfId="27853"/>
    <cellStyle name="Vejica 2 3 5 2 3 2 4" xfId="17953"/>
    <cellStyle name="Vejica 2 3 5 2 3 3" xfId="3835"/>
    <cellStyle name="Vejica 2 3 5 2 3 3 2" xfId="8061"/>
    <cellStyle name="Vejica 2 3 5 2 3 3 2 2" xfId="22219"/>
    <cellStyle name="Vejica 2 3 5 2 3 3 3" xfId="12287"/>
    <cellStyle name="Vejica 2 3 5 2 3 3 3 2" xfId="26445"/>
    <cellStyle name="Vejica 2 3 5 2 3 3 4" xfId="16545"/>
    <cellStyle name="Vejica 2 3 5 2 3 4" xfId="2427"/>
    <cellStyle name="Vejica 2 3 5 2 3 4 2" xfId="19369"/>
    <cellStyle name="Vejica 2 3 5 2 3 5" xfId="6653"/>
    <cellStyle name="Vejica 2 3 5 2 3 5 2" xfId="20811"/>
    <cellStyle name="Vejica 2 3 5 2 3 6" xfId="10879"/>
    <cellStyle name="Vejica 2 3 5 2 3 6 2" xfId="25037"/>
    <cellStyle name="Vejica 2 3 5 2 3 7" xfId="15137"/>
    <cellStyle name="Vejica 2 3 5 2 4" xfId="4539"/>
    <cellStyle name="Vejica 2 3 5 2 4 2" xfId="8765"/>
    <cellStyle name="Vejica 2 3 5 2 4 2 2" xfId="22923"/>
    <cellStyle name="Vejica 2 3 5 2 4 3" xfId="12991"/>
    <cellStyle name="Vejica 2 3 5 2 4 3 2" xfId="27149"/>
    <cellStyle name="Vejica 2 3 5 2 4 4" xfId="17249"/>
    <cellStyle name="Vejica 2 3 5 2 5" xfId="3131"/>
    <cellStyle name="Vejica 2 3 5 2 5 2" xfId="7357"/>
    <cellStyle name="Vejica 2 3 5 2 5 2 2" xfId="21515"/>
    <cellStyle name="Vejica 2 3 5 2 5 3" xfId="11583"/>
    <cellStyle name="Vejica 2 3 5 2 5 3 2" xfId="25741"/>
    <cellStyle name="Vejica 2 3 5 2 5 4" xfId="15841"/>
    <cellStyle name="Vejica 2 3 5 2 6" xfId="1723"/>
    <cellStyle name="Vejica 2 3 5 2 6 2" xfId="18665"/>
    <cellStyle name="Vejica 2 3 5 2 7" xfId="5949"/>
    <cellStyle name="Vejica 2 3 5 2 7 2" xfId="20107"/>
    <cellStyle name="Vejica 2 3 5 2 8" xfId="10175"/>
    <cellStyle name="Vejica 2 3 5 2 8 2" xfId="24333"/>
    <cellStyle name="Vejica 2 3 5 2 9" xfId="14433"/>
    <cellStyle name="Vejica 2 3 5 3" xfId="502"/>
    <cellStyle name="Vejica 2 3 5 3 2" xfId="1206"/>
    <cellStyle name="Vejica 2 3 5 3 2 2" xfId="5467"/>
    <cellStyle name="Vejica 2 3 5 3 2 2 2" xfId="9693"/>
    <cellStyle name="Vejica 2 3 5 3 2 2 2 2" xfId="23851"/>
    <cellStyle name="Vejica 2 3 5 3 2 2 3" xfId="13919"/>
    <cellStyle name="Vejica 2 3 5 3 2 2 3 2" xfId="28077"/>
    <cellStyle name="Vejica 2 3 5 3 2 2 4" xfId="18177"/>
    <cellStyle name="Vejica 2 3 5 3 2 3" xfId="4059"/>
    <cellStyle name="Vejica 2 3 5 3 2 3 2" xfId="8285"/>
    <cellStyle name="Vejica 2 3 5 3 2 3 2 2" xfId="22443"/>
    <cellStyle name="Vejica 2 3 5 3 2 3 3" xfId="12511"/>
    <cellStyle name="Vejica 2 3 5 3 2 3 3 2" xfId="26669"/>
    <cellStyle name="Vejica 2 3 5 3 2 3 4" xfId="16769"/>
    <cellStyle name="Vejica 2 3 5 3 2 4" xfId="2651"/>
    <cellStyle name="Vejica 2 3 5 3 2 4 2" xfId="19593"/>
    <cellStyle name="Vejica 2 3 5 3 2 5" xfId="6877"/>
    <cellStyle name="Vejica 2 3 5 3 2 5 2" xfId="21035"/>
    <cellStyle name="Vejica 2 3 5 3 2 6" xfId="11103"/>
    <cellStyle name="Vejica 2 3 5 3 2 6 2" xfId="25261"/>
    <cellStyle name="Vejica 2 3 5 3 2 7" xfId="15361"/>
    <cellStyle name="Vejica 2 3 5 3 3" xfId="4763"/>
    <cellStyle name="Vejica 2 3 5 3 3 2" xfId="8989"/>
    <cellStyle name="Vejica 2 3 5 3 3 2 2" xfId="23147"/>
    <cellStyle name="Vejica 2 3 5 3 3 3" xfId="13215"/>
    <cellStyle name="Vejica 2 3 5 3 3 3 2" xfId="27373"/>
    <cellStyle name="Vejica 2 3 5 3 3 4" xfId="17473"/>
    <cellStyle name="Vejica 2 3 5 3 4" xfId="3355"/>
    <cellStyle name="Vejica 2 3 5 3 4 2" xfId="7581"/>
    <cellStyle name="Vejica 2 3 5 3 4 2 2" xfId="21739"/>
    <cellStyle name="Vejica 2 3 5 3 4 3" xfId="11807"/>
    <cellStyle name="Vejica 2 3 5 3 4 3 2" xfId="25965"/>
    <cellStyle name="Vejica 2 3 5 3 4 4" xfId="16065"/>
    <cellStyle name="Vejica 2 3 5 3 5" xfId="1947"/>
    <cellStyle name="Vejica 2 3 5 3 5 2" xfId="18889"/>
    <cellStyle name="Vejica 2 3 5 3 6" xfId="6173"/>
    <cellStyle name="Vejica 2 3 5 3 6 2" xfId="20331"/>
    <cellStyle name="Vejica 2 3 5 3 7" xfId="10399"/>
    <cellStyle name="Vejica 2 3 5 3 7 2" xfId="24557"/>
    <cellStyle name="Vejica 2 3 5 3 8" xfId="14657"/>
    <cellStyle name="Vejica 2 3 5 4" xfId="854"/>
    <cellStyle name="Vejica 2 3 5 4 2" xfId="5115"/>
    <cellStyle name="Vejica 2 3 5 4 2 2" xfId="9341"/>
    <cellStyle name="Vejica 2 3 5 4 2 2 2" xfId="23499"/>
    <cellStyle name="Vejica 2 3 5 4 2 3" xfId="13567"/>
    <cellStyle name="Vejica 2 3 5 4 2 3 2" xfId="27725"/>
    <cellStyle name="Vejica 2 3 5 4 2 4" xfId="17825"/>
    <cellStyle name="Vejica 2 3 5 4 3" xfId="3707"/>
    <cellStyle name="Vejica 2 3 5 4 3 2" xfId="7933"/>
    <cellStyle name="Vejica 2 3 5 4 3 2 2" xfId="22091"/>
    <cellStyle name="Vejica 2 3 5 4 3 3" xfId="12159"/>
    <cellStyle name="Vejica 2 3 5 4 3 3 2" xfId="26317"/>
    <cellStyle name="Vejica 2 3 5 4 3 4" xfId="16417"/>
    <cellStyle name="Vejica 2 3 5 4 4" xfId="2299"/>
    <cellStyle name="Vejica 2 3 5 4 4 2" xfId="19241"/>
    <cellStyle name="Vejica 2 3 5 4 5" xfId="6525"/>
    <cellStyle name="Vejica 2 3 5 4 5 2" xfId="20683"/>
    <cellStyle name="Vejica 2 3 5 4 6" xfId="10751"/>
    <cellStyle name="Vejica 2 3 5 4 6 2" xfId="24909"/>
    <cellStyle name="Vejica 2 3 5 4 7" xfId="15009"/>
    <cellStyle name="Vejica 2 3 5 5" xfId="4379"/>
    <cellStyle name="Vejica 2 3 5 5 2" xfId="8605"/>
    <cellStyle name="Vejica 2 3 5 5 2 2" xfId="22763"/>
    <cellStyle name="Vejica 2 3 5 5 3" xfId="12831"/>
    <cellStyle name="Vejica 2 3 5 5 3 2" xfId="26989"/>
    <cellStyle name="Vejica 2 3 5 5 4" xfId="17089"/>
    <cellStyle name="Vejica 2 3 5 6" xfId="2971"/>
    <cellStyle name="Vejica 2 3 5 6 2" xfId="7197"/>
    <cellStyle name="Vejica 2 3 5 6 2 2" xfId="21355"/>
    <cellStyle name="Vejica 2 3 5 6 3" xfId="11423"/>
    <cellStyle name="Vejica 2 3 5 6 3 2" xfId="25581"/>
    <cellStyle name="Vejica 2 3 5 6 4" xfId="15681"/>
    <cellStyle name="Vejica 2 3 5 7" xfId="1563"/>
    <cellStyle name="Vejica 2 3 5 7 2" xfId="18505"/>
    <cellStyle name="Vejica 2 3 5 8" xfId="5789"/>
    <cellStyle name="Vejica 2 3 5 8 2" xfId="19947"/>
    <cellStyle name="Vejica 2 3 5 9" xfId="10015"/>
    <cellStyle name="Vejica 2 3 5 9 2" xfId="24173"/>
    <cellStyle name="Vejica 2 3 6" xfId="47"/>
    <cellStyle name="Vejica 2 3 6 10" xfId="14241"/>
    <cellStyle name="Vejica 2 3 6 2" xfId="213"/>
    <cellStyle name="Vejica 2 3 6 2 2" xfId="566"/>
    <cellStyle name="Vejica 2 3 6 2 2 2" xfId="1270"/>
    <cellStyle name="Vejica 2 3 6 2 2 2 2" xfId="5531"/>
    <cellStyle name="Vejica 2 3 6 2 2 2 2 2" xfId="9757"/>
    <cellStyle name="Vejica 2 3 6 2 2 2 2 2 2" xfId="23915"/>
    <cellStyle name="Vejica 2 3 6 2 2 2 2 3" xfId="13983"/>
    <cellStyle name="Vejica 2 3 6 2 2 2 2 3 2" xfId="28141"/>
    <cellStyle name="Vejica 2 3 6 2 2 2 2 4" xfId="18241"/>
    <cellStyle name="Vejica 2 3 6 2 2 2 3" xfId="4123"/>
    <cellStyle name="Vejica 2 3 6 2 2 2 3 2" xfId="8349"/>
    <cellStyle name="Vejica 2 3 6 2 2 2 3 2 2" xfId="22507"/>
    <cellStyle name="Vejica 2 3 6 2 2 2 3 3" xfId="12575"/>
    <cellStyle name="Vejica 2 3 6 2 2 2 3 3 2" xfId="26733"/>
    <cellStyle name="Vejica 2 3 6 2 2 2 3 4" xfId="16833"/>
    <cellStyle name="Vejica 2 3 6 2 2 2 4" xfId="2715"/>
    <cellStyle name="Vejica 2 3 6 2 2 2 4 2" xfId="19657"/>
    <cellStyle name="Vejica 2 3 6 2 2 2 5" xfId="6941"/>
    <cellStyle name="Vejica 2 3 6 2 2 2 5 2" xfId="21099"/>
    <cellStyle name="Vejica 2 3 6 2 2 2 6" xfId="11167"/>
    <cellStyle name="Vejica 2 3 6 2 2 2 6 2" xfId="25325"/>
    <cellStyle name="Vejica 2 3 6 2 2 2 7" xfId="15425"/>
    <cellStyle name="Vejica 2 3 6 2 2 3" xfId="4827"/>
    <cellStyle name="Vejica 2 3 6 2 2 3 2" xfId="9053"/>
    <cellStyle name="Vejica 2 3 6 2 2 3 2 2" xfId="23211"/>
    <cellStyle name="Vejica 2 3 6 2 2 3 3" xfId="13279"/>
    <cellStyle name="Vejica 2 3 6 2 2 3 3 2" xfId="27437"/>
    <cellStyle name="Vejica 2 3 6 2 2 3 4" xfId="17537"/>
    <cellStyle name="Vejica 2 3 6 2 2 4" xfId="3419"/>
    <cellStyle name="Vejica 2 3 6 2 2 4 2" xfId="7645"/>
    <cellStyle name="Vejica 2 3 6 2 2 4 2 2" xfId="21803"/>
    <cellStyle name="Vejica 2 3 6 2 2 4 3" xfId="11871"/>
    <cellStyle name="Vejica 2 3 6 2 2 4 3 2" xfId="26029"/>
    <cellStyle name="Vejica 2 3 6 2 2 4 4" xfId="16129"/>
    <cellStyle name="Vejica 2 3 6 2 2 5" xfId="2011"/>
    <cellStyle name="Vejica 2 3 6 2 2 5 2" xfId="18953"/>
    <cellStyle name="Vejica 2 3 6 2 2 6" xfId="6237"/>
    <cellStyle name="Vejica 2 3 6 2 2 6 2" xfId="20395"/>
    <cellStyle name="Vejica 2 3 6 2 2 7" xfId="10463"/>
    <cellStyle name="Vejica 2 3 6 2 2 7 2" xfId="24621"/>
    <cellStyle name="Vejica 2 3 6 2 2 8" xfId="14721"/>
    <cellStyle name="Vejica 2 3 6 2 3" xfId="918"/>
    <cellStyle name="Vejica 2 3 6 2 3 2" xfId="5179"/>
    <cellStyle name="Vejica 2 3 6 2 3 2 2" xfId="9405"/>
    <cellStyle name="Vejica 2 3 6 2 3 2 2 2" xfId="23563"/>
    <cellStyle name="Vejica 2 3 6 2 3 2 3" xfId="13631"/>
    <cellStyle name="Vejica 2 3 6 2 3 2 3 2" xfId="27789"/>
    <cellStyle name="Vejica 2 3 6 2 3 2 4" xfId="17889"/>
    <cellStyle name="Vejica 2 3 6 2 3 3" xfId="3771"/>
    <cellStyle name="Vejica 2 3 6 2 3 3 2" xfId="7997"/>
    <cellStyle name="Vejica 2 3 6 2 3 3 2 2" xfId="22155"/>
    <cellStyle name="Vejica 2 3 6 2 3 3 3" xfId="12223"/>
    <cellStyle name="Vejica 2 3 6 2 3 3 3 2" xfId="26381"/>
    <cellStyle name="Vejica 2 3 6 2 3 3 4" xfId="16481"/>
    <cellStyle name="Vejica 2 3 6 2 3 4" xfId="2363"/>
    <cellStyle name="Vejica 2 3 6 2 3 4 2" xfId="19305"/>
    <cellStyle name="Vejica 2 3 6 2 3 5" xfId="6589"/>
    <cellStyle name="Vejica 2 3 6 2 3 5 2" xfId="20747"/>
    <cellStyle name="Vejica 2 3 6 2 3 6" xfId="10815"/>
    <cellStyle name="Vejica 2 3 6 2 3 6 2" xfId="24973"/>
    <cellStyle name="Vejica 2 3 6 2 3 7" xfId="15073"/>
    <cellStyle name="Vejica 2 3 6 2 4" xfId="4475"/>
    <cellStyle name="Vejica 2 3 6 2 4 2" xfId="8701"/>
    <cellStyle name="Vejica 2 3 6 2 4 2 2" xfId="22859"/>
    <cellStyle name="Vejica 2 3 6 2 4 3" xfId="12927"/>
    <cellStyle name="Vejica 2 3 6 2 4 3 2" xfId="27085"/>
    <cellStyle name="Vejica 2 3 6 2 4 4" xfId="17185"/>
    <cellStyle name="Vejica 2 3 6 2 5" xfId="3067"/>
    <cellStyle name="Vejica 2 3 6 2 5 2" xfId="7293"/>
    <cellStyle name="Vejica 2 3 6 2 5 2 2" xfId="21451"/>
    <cellStyle name="Vejica 2 3 6 2 5 3" xfId="11519"/>
    <cellStyle name="Vejica 2 3 6 2 5 3 2" xfId="25677"/>
    <cellStyle name="Vejica 2 3 6 2 5 4" xfId="15777"/>
    <cellStyle name="Vejica 2 3 6 2 6" xfId="1659"/>
    <cellStyle name="Vejica 2 3 6 2 6 2" xfId="18601"/>
    <cellStyle name="Vejica 2 3 6 2 7" xfId="5885"/>
    <cellStyle name="Vejica 2 3 6 2 7 2" xfId="20043"/>
    <cellStyle name="Vejica 2 3 6 2 8" xfId="10111"/>
    <cellStyle name="Vejica 2 3 6 2 8 2" xfId="24269"/>
    <cellStyle name="Vejica 2 3 6 2 9" xfId="14369"/>
    <cellStyle name="Vejica 2 3 6 3" xfId="438"/>
    <cellStyle name="Vejica 2 3 6 3 2" xfId="1142"/>
    <cellStyle name="Vejica 2 3 6 3 2 2" xfId="5403"/>
    <cellStyle name="Vejica 2 3 6 3 2 2 2" xfId="9629"/>
    <cellStyle name="Vejica 2 3 6 3 2 2 2 2" xfId="23787"/>
    <cellStyle name="Vejica 2 3 6 3 2 2 3" xfId="13855"/>
    <cellStyle name="Vejica 2 3 6 3 2 2 3 2" xfId="28013"/>
    <cellStyle name="Vejica 2 3 6 3 2 2 4" xfId="18113"/>
    <cellStyle name="Vejica 2 3 6 3 2 3" xfId="3995"/>
    <cellStyle name="Vejica 2 3 6 3 2 3 2" xfId="8221"/>
    <cellStyle name="Vejica 2 3 6 3 2 3 2 2" xfId="22379"/>
    <cellStyle name="Vejica 2 3 6 3 2 3 3" xfId="12447"/>
    <cellStyle name="Vejica 2 3 6 3 2 3 3 2" xfId="26605"/>
    <cellStyle name="Vejica 2 3 6 3 2 3 4" xfId="16705"/>
    <cellStyle name="Vejica 2 3 6 3 2 4" xfId="2587"/>
    <cellStyle name="Vejica 2 3 6 3 2 4 2" xfId="19529"/>
    <cellStyle name="Vejica 2 3 6 3 2 5" xfId="6813"/>
    <cellStyle name="Vejica 2 3 6 3 2 5 2" xfId="20971"/>
    <cellStyle name="Vejica 2 3 6 3 2 6" xfId="11039"/>
    <cellStyle name="Vejica 2 3 6 3 2 6 2" xfId="25197"/>
    <cellStyle name="Vejica 2 3 6 3 2 7" xfId="15297"/>
    <cellStyle name="Vejica 2 3 6 3 3" xfId="4699"/>
    <cellStyle name="Vejica 2 3 6 3 3 2" xfId="8925"/>
    <cellStyle name="Vejica 2 3 6 3 3 2 2" xfId="23083"/>
    <cellStyle name="Vejica 2 3 6 3 3 3" xfId="13151"/>
    <cellStyle name="Vejica 2 3 6 3 3 3 2" xfId="27309"/>
    <cellStyle name="Vejica 2 3 6 3 3 4" xfId="17409"/>
    <cellStyle name="Vejica 2 3 6 3 4" xfId="3291"/>
    <cellStyle name="Vejica 2 3 6 3 4 2" xfId="7517"/>
    <cellStyle name="Vejica 2 3 6 3 4 2 2" xfId="21675"/>
    <cellStyle name="Vejica 2 3 6 3 4 3" xfId="11743"/>
    <cellStyle name="Vejica 2 3 6 3 4 3 2" xfId="25901"/>
    <cellStyle name="Vejica 2 3 6 3 4 4" xfId="16001"/>
    <cellStyle name="Vejica 2 3 6 3 5" xfId="1883"/>
    <cellStyle name="Vejica 2 3 6 3 5 2" xfId="18825"/>
    <cellStyle name="Vejica 2 3 6 3 6" xfId="6109"/>
    <cellStyle name="Vejica 2 3 6 3 6 2" xfId="20267"/>
    <cellStyle name="Vejica 2 3 6 3 7" xfId="10335"/>
    <cellStyle name="Vejica 2 3 6 3 7 2" xfId="24493"/>
    <cellStyle name="Vejica 2 3 6 3 8" xfId="14593"/>
    <cellStyle name="Vejica 2 3 6 4" xfId="790"/>
    <cellStyle name="Vejica 2 3 6 4 2" xfId="5051"/>
    <cellStyle name="Vejica 2 3 6 4 2 2" xfId="9277"/>
    <cellStyle name="Vejica 2 3 6 4 2 2 2" xfId="23435"/>
    <cellStyle name="Vejica 2 3 6 4 2 3" xfId="13503"/>
    <cellStyle name="Vejica 2 3 6 4 2 3 2" xfId="27661"/>
    <cellStyle name="Vejica 2 3 6 4 2 4" xfId="17761"/>
    <cellStyle name="Vejica 2 3 6 4 3" xfId="3643"/>
    <cellStyle name="Vejica 2 3 6 4 3 2" xfId="7869"/>
    <cellStyle name="Vejica 2 3 6 4 3 2 2" xfId="22027"/>
    <cellStyle name="Vejica 2 3 6 4 3 3" xfId="12095"/>
    <cellStyle name="Vejica 2 3 6 4 3 3 2" xfId="26253"/>
    <cellStyle name="Vejica 2 3 6 4 3 4" xfId="16353"/>
    <cellStyle name="Vejica 2 3 6 4 4" xfId="2235"/>
    <cellStyle name="Vejica 2 3 6 4 4 2" xfId="19177"/>
    <cellStyle name="Vejica 2 3 6 4 5" xfId="6461"/>
    <cellStyle name="Vejica 2 3 6 4 5 2" xfId="20619"/>
    <cellStyle name="Vejica 2 3 6 4 6" xfId="10687"/>
    <cellStyle name="Vejica 2 3 6 4 6 2" xfId="24845"/>
    <cellStyle name="Vejica 2 3 6 4 7" xfId="14945"/>
    <cellStyle name="Vejica 2 3 6 5" xfId="4315"/>
    <cellStyle name="Vejica 2 3 6 5 2" xfId="8541"/>
    <cellStyle name="Vejica 2 3 6 5 2 2" xfId="22699"/>
    <cellStyle name="Vejica 2 3 6 5 3" xfId="12767"/>
    <cellStyle name="Vejica 2 3 6 5 3 2" xfId="26925"/>
    <cellStyle name="Vejica 2 3 6 5 4" xfId="17025"/>
    <cellStyle name="Vejica 2 3 6 6" xfId="2907"/>
    <cellStyle name="Vejica 2 3 6 6 2" xfId="7133"/>
    <cellStyle name="Vejica 2 3 6 6 2 2" xfId="21291"/>
    <cellStyle name="Vejica 2 3 6 6 3" xfId="11359"/>
    <cellStyle name="Vejica 2 3 6 6 3 2" xfId="25517"/>
    <cellStyle name="Vejica 2 3 6 6 4" xfId="15617"/>
    <cellStyle name="Vejica 2 3 6 7" xfId="1531"/>
    <cellStyle name="Vejica 2 3 6 7 2" xfId="18473"/>
    <cellStyle name="Vejica 2 3 6 8" xfId="5757"/>
    <cellStyle name="Vejica 2 3 6 8 2" xfId="19915"/>
    <cellStyle name="Vejica 2 3 6 9" xfId="9983"/>
    <cellStyle name="Vejica 2 3 6 9 2" xfId="24141"/>
    <cellStyle name="Vejica 2 3 7" xfId="147"/>
    <cellStyle name="Vejica 2 3 7 2" xfId="532"/>
    <cellStyle name="Vejica 2 3 7 2 2" xfId="1236"/>
    <cellStyle name="Vejica 2 3 7 2 2 2" xfId="5497"/>
    <cellStyle name="Vejica 2 3 7 2 2 2 2" xfId="9723"/>
    <cellStyle name="Vejica 2 3 7 2 2 2 2 2" xfId="23881"/>
    <cellStyle name="Vejica 2 3 7 2 2 2 3" xfId="13949"/>
    <cellStyle name="Vejica 2 3 7 2 2 2 3 2" xfId="28107"/>
    <cellStyle name="Vejica 2 3 7 2 2 2 4" xfId="18207"/>
    <cellStyle name="Vejica 2 3 7 2 2 3" xfId="4089"/>
    <cellStyle name="Vejica 2 3 7 2 2 3 2" xfId="8315"/>
    <cellStyle name="Vejica 2 3 7 2 2 3 2 2" xfId="22473"/>
    <cellStyle name="Vejica 2 3 7 2 2 3 3" xfId="12541"/>
    <cellStyle name="Vejica 2 3 7 2 2 3 3 2" xfId="26699"/>
    <cellStyle name="Vejica 2 3 7 2 2 3 4" xfId="16799"/>
    <cellStyle name="Vejica 2 3 7 2 2 4" xfId="2681"/>
    <cellStyle name="Vejica 2 3 7 2 2 4 2" xfId="19623"/>
    <cellStyle name="Vejica 2 3 7 2 2 5" xfId="6907"/>
    <cellStyle name="Vejica 2 3 7 2 2 5 2" xfId="21065"/>
    <cellStyle name="Vejica 2 3 7 2 2 6" xfId="11133"/>
    <cellStyle name="Vejica 2 3 7 2 2 6 2" xfId="25291"/>
    <cellStyle name="Vejica 2 3 7 2 2 7" xfId="15391"/>
    <cellStyle name="Vejica 2 3 7 2 3" xfId="4793"/>
    <cellStyle name="Vejica 2 3 7 2 3 2" xfId="9019"/>
    <cellStyle name="Vejica 2 3 7 2 3 2 2" xfId="23177"/>
    <cellStyle name="Vejica 2 3 7 2 3 3" xfId="13245"/>
    <cellStyle name="Vejica 2 3 7 2 3 3 2" xfId="27403"/>
    <cellStyle name="Vejica 2 3 7 2 3 4" xfId="17503"/>
    <cellStyle name="Vejica 2 3 7 2 4" xfId="3385"/>
    <cellStyle name="Vejica 2 3 7 2 4 2" xfId="7611"/>
    <cellStyle name="Vejica 2 3 7 2 4 2 2" xfId="21769"/>
    <cellStyle name="Vejica 2 3 7 2 4 3" xfId="11837"/>
    <cellStyle name="Vejica 2 3 7 2 4 3 2" xfId="25995"/>
    <cellStyle name="Vejica 2 3 7 2 4 4" xfId="16095"/>
    <cellStyle name="Vejica 2 3 7 2 5" xfId="1977"/>
    <cellStyle name="Vejica 2 3 7 2 5 2" xfId="18919"/>
    <cellStyle name="Vejica 2 3 7 2 6" xfId="6203"/>
    <cellStyle name="Vejica 2 3 7 2 6 2" xfId="20361"/>
    <cellStyle name="Vejica 2 3 7 2 7" xfId="10429"/>
    <cellStyle name="Vejica 2 3 7 2 7 2" xfId="24587"/>
    <cellStyle name="Vejica 2 3 7 2 8" xfId="14687"/>
    <cellStyle name="Vejica 2 3 7 3" xfId="884"/>
    <cellStyle name="Vejica 2 3 7 3 2" xfId="5145"/>
    <cellStyle name="Vejica 2 3 7 3 2 2" xfId="9371"/>
    <cellStyle name="Vejica 2 3 7 3 2 2 2" xfId="23529"/>
    <cellStyle name="Vejica 2 3 7 3 2 3" xfId="13597"/>
    <cellStyle name="Vejica 2 3 7 3 2 3 2" xfId="27755"/>
    <cellStyle name="Vejica 2 3 7 3 2 4" xfId="17855"/>
    <cellStyle name="Vejica 2 3 7 3 3" xfId="3737"/>
    <cellStyle name="Vejica 2 3 7 3 3 2" xfId="7963"/>
    <cellStyle name="Vejica 2 3 7 3 3 2 2" xfId="22121"/>
    <cellStyle name="Vejica 2 3 7 3 3 3" xfId="12189"/>
    <cellStyle name="Vejica 2 3 7 3 3 3 2" xfId="26347"/>
    <cellStyle name="Vejica 2 3 7 3 3 4" xfId="16447"/>
    <cellStyle name="Vejica 2 3 7 3 4" xfId="2329"/>
    <cellStyle name="Vejica 2 3 7 3 4 2" xfId="19271"/>
    <cellStyle name="Vejica 2 3 7 3 5" xfId="6555"/>
    <cellStyle name="Vejica 2 3 7 3 5 2" xfId="20713"/>
    <cellStyle name="Vejica 2 3 7 3 6" xfId="10781"/>
    <cellStyle name="Vejica 2 3 7 3 6 2" xfId="24939"/>
    <cellStyle name="Vejica 2 3 7 3 7" xfId="15039"/>
    <cellStyle name="Vejica 2 3 7 4" xfId="4409"/>
    <cellStyle name="Vejica 2 3 7 4 2" xfId="8635"/>
    <cellStyle name="Vejica 2 3 7 4 2 2" xfId="22793"/>
    <cellStyle name="Vejica 2 3 7 4 3" xfId="12861"/>
    <cellStyle name="Vejica 2 3 7 4 3 2" xfId="27019"/>
    <cellStyle name="Vejica 2 3 7 4 4" xfId="17119"/>
    <cellStyle name="Vejica 2 3 7 5" xfId="3001"/>
    <cellStyle name="Vejica 2 3 7 5 2" xfId="7227"/>
    <cellStyle name="Vejica 2 3 7 5 2 2" xfId="21385"/>
    <cellStyle name="Vejica 2 3 7 5 3" xfId="11453"/>
    <cellStyle name="Vejica 2 3 7 5 3 2" xfId="25611"/>
    <cellStyle name="Vejica 2 3 7 5 4" xfId="15711"/>
    <cellStyle name="Vejica 2 3 7 6" xfId="1593"/>
    <cellStyle name="Vejica 2 3 7 6 2" xfId="18535"/>
    <cellStyle name="Vejica 2 3 7 7" xfId="5819"/>
    <cellStyle name="Vejica 2 3 7 7 2" xfId="19977"/>
    <cellStyle name="Vejica 2 3 7 8" xfId="10045"/>
    <cellStyle name="Vejica 2 3 7 8 2" xfId="24203"/>
    <cellStyle name="Vejica 2 3 7 9" xfId="14303"/>
    <cellStyle name="Vejica 2 3 8" xfId="179"/>
    <cellStyle name="Vejica 2 3 8 2" xfId="404"/>
    <cellStyle name="Vejica 2 3 8 2 2" xfId="1108"/>
    <cellStyle name="Vejica 2 3 8 2 2 2" xfId="5369"/>
    <cellStyle name="Vejica 2 3 8 2 2 2 2" xfId="9595"/>
    <cellStyle name="Vejica 2 3 8 2 2 2 2 2" xfId="23753"/>
    <cellStyle name="Vejica 2 3 8 2 2 2 3" xfId="13821"/>
    <cellStyle name="Vejica 2 3 8 2 2 2 3 2" xfId="27979"/>
    <cellStyle name="Vejica 2 3 8 2 2 2 4" xfId="18079"/>
    <cellStyle name="Vejica 2 3 8 2 2 3" xfId="3961"/>
    <cellStyle name="Vejica 2 3 8 2 2 3 2" xfId="8187"/>
    <cellStyle name="Vejica 2 3 8 2 2 3 2 2" xfId="22345"/>
    <cellStyle name="Vejica 2 3 8 2 2 3 3" xfId="12413"/>
    <cellStyle name="Vejica 2 3 8 2 2 3 3 2" xfId="26571"/>
    <cellStyle name="Vejica 2 3 8 2 2 3 4" xfId="16671"/>
    <cellStyle name="Vejica 2 3 8 2 2 4" xfId="2553"/>
    <cellStyle name="Vejica 2 3 8 2 2 4 2" xfId="19495"/>
    <cellStyle name="Vejica 2 3 8 2 2 5" xfId="6779"/>
    <cellStyle name="Vejica 2 3 8 2 2 5 2" xfId="20937"/>
    <cellStyle name="Vejica 2 3 8 2 2 6" xfId="11005"/>
    <cellStyle name="Vejica 2 3 8 2 2 6 2" xfId="25163"/>
    <cellStyle name="Vejica 2 3 8 2 2 7" xfId="15263"/>
    <cellStyle name="Vejica 2 3 8 2 3" xfId="4665"/>
    <cellStyle name="Vejica 2 3 8 2 3 2" xfId="8891"/>
    <cellStyle name="Vejica 2 3 8 2 3 2 2" xfId="23049"/>
    <cellStyle name="Vejica 2 3 8 2 3 3" xfId="13117"/>
    <cellStyle name="Vejica 2 3 8 2 3 3 2" xfId="27275"/>
    <cellStyle name="Vejica 2 3 8 2 3 4" xfId="17375"/>
    <cellStyle name="Vejica 2 3 8 2 4" xfId="3257"/>
    <cellStyle name="Vejica 2 3 8 2 4 2" xfId="7483"/>
    <cellStyle name="Vejica 2 3 8 2 4 2 2" xfId="21641"/>
    <cellStyle name="Vejica 2 3 8 2 4 3" xfId="11709"/>
    <cellStyle name="Vejica 2 3 8 2 4 3 2" xfId="25867"/>
    <cellStyle name="Vejica 2 3 8 2 4 4" xfId="15967"/>
    <cellStyle name="Vejica 2 3 8 2 5" xfId="1849"/>
    <cellStyle name="Vejica 2 3 8 2 5 2" xfId="18791"/>
    <cellStyle name="Vejica 2 3 8 2 6" xfId="6075"/>
    <cellStyle name="Vejica 2 3 8 2 6 2" xfId="20233"/>
    <cellStyle name="Vejica 2 3 8 2 7" xfId="10301"/>
    <cellStyle name="Vejica 2 3 8 2 7 2" xfId="24459"/>
    <cellStyle name="Vejica 2 3 8 2 8" xfId="14559"/>
    <cellStyle name="Vejica 2 3 8 3" xfId="756"/>
    <cellStyle name="Vejica 2 3 8 3 2" xfId="5017"/>
    <cellStyle name="Vejica 2 3 8 3 2 2" xfId="9243"/>
    <cellStyle name="Vejica 2 3 8 3 2 2 2" xfId="23401"/>
    <cellStyle name="Vejica 2 3 8 3 2 3" xfId="13469"/>
    <cellStyle name="Vejica 2 3 8 3 2 3 2" xfId="27627"/>
    <cellStyle name="Vejica 2 3 8 3 2 4" xfId="17727"/>
    <cellStyle name="Vejica 2 3 8 3 3" xfId="3609"/>
    <cellStyle name="Vejica 2 3 8 3 3 2" xfId="7835"/>
    <cellStyle name="Vejica 2 3 8 3 3 2 2" xfId="21993"/>
    <cellStyle name="Vejica 2 3 8 3 3 3" xfId="12061"/>
    <cellStyle name="Vejica 2 3 8 3 3 3 2" xfId="26219"/>
    <cellStyle name="Vejica 2 3 8 3 3 4" xfId="16319"/>
    <cellStyle name="Vejica 2 3 8 3 4" xfId="2201"/>
    <cellStyle name="Vejica 2 3 8 3 4 2" xfId="19143"/>
    <cellStyle name="Vejica 2 3 8 3 5" xfId="6427"/>
    <cellStyle name="Vejica 2 3 8 3 5 2" xfId="20585"/>
    <cellStyle name="Vejica 2 3 8 3 6" xfId="10653"/>
    <cellStyle name="Vejica 2 3 8 3 6 2" xfId="24811"/>
    <cellStyle name="Vejica 2 3 8 3 7" xfId="14911"/>
    <cellStyle name="Vejica 2 3 8 4" xfId="4441"/>
    <cellStyle name="Vejica 2 3 8 4 2" xfId="8667"/>
    <cellStyle name="Vejica 2 3 8 4 2 2" xfId="22825"/>
    <cellStyle name="Vejica 2 3 8 4 3" xfId="12893"/>
    <cellStyle name="Vejica 2 3 8 4 3 2" xfId="27051"/>
    <cellStyle name="Vejica 2 3 8 4 4" xfId="17151"/>
    <cellStyle name="Vejica 2 3 8 5" xfId="3033"/>
    <cellStyle name="Vejica 2 3 8 5 2" xfId="7259"/>
    <cellStyle name="Vejica 2 3 8 5 2 2" xfId="21417"/>
    <cellStyle name="Vejica 2 3 8 5 3" xfId="11485"/>
    <cellStyle name="Vejica 2 3 8 5 3 2" xfId="25643"/>
    <cellStyle name="Vejica 2 3 8 5 4" xfId="15743"/>
    <cellStyle name="Vejica 2 3 8 6" xfId="1625"/>
    <cellStyle name="Vejica 2 3 8 6 2" xfId="18567"/>
    <cellStyle name="Vejica 2 3 8 7" xfId="5851"/>
    <cellStyle name="Vejica 2 3 8 7 2" xfId="20009"/>
    <cellStyle name="Vejica 2 3 8 8" xfId="10077"/>
    <cellStyle name="Vejica 2 3 8 8 2" xfId="24235"/>
    <cellStyle name="Vejica 2 3 8 9" xfId="14335"/>
    <cellStyle name="Vejica 2 3 9" xfId="349"/>
    <cellStyle name="Vejica 2 3 9 2" xfId="701"/>
    <cellStyle name="Vejica 2 3 9 2 2" xfId="1405"/>
    <cellStyle name="Vejica 2 3 9 2 2 2" xfId="5666"/>
    <cellStyle name="Vejica 2 3 9 2 2 2 2" xfId="9892"/>
    <cellStyle name="Vejica 2 3 9 2 2 2 2 2" xfId="24050"/>
    <cellStyle name="Vejica 2 3 9 2 2 2 3" xfId="14118"/>
    <cellStyle name="Vejica 2 3 9 2 2 2 3 2" xfId="28276"/>
    <cellStyle name="Vejica 2 3 9 2 2 2 4" xfId="18376"/>
    <cellStyle name="Vejica 2 3 9 2 2 3" xfId="4258"/>
    <cellStyle name="Vejica 2 3 9 2 2 3 2" xfId="8484"/>
    <cellStyle name="Vejica 2 3 9 2 2 3 2 2" xfId="22642"/>
    <cellStyle name="Vejica 2 3 9 2 2 3 3" xfId="12710"/>
    <cellStyle name="Vejica 2 3 9 2 2 3 3 2" xfId="26868"/>
    <cellStyle name="Vejica 2 3 9 2 2 3 4" xfId="16968"/>
    <cellStyle name="Vejica 2 3 9 2 2 4" xfId="2850"/>
    <cellStyle name="Vejica 2 3 9 2 2 4 2" xfId="19792"/>
    <cellStyle name="Vejica 2 3 9 2 2 5" xfId="7076"/>
    <cellStyle name="Vejica 2 3 9 2 2 5 2" xfId="21234"/>
    <cellStyle name="Vejica 2 3 9 2 2 6" xfId="11302"/>
    <cellStyle name="Vejica 2 3 9 2 2 6 2" xfId="25460"/>
    <cellStyle name="Vejica 2 3 9 2 2 7" xfId="15560"/>
    <cellStyle name="Vejica 2 3 9 2 3" xfId="4962"/>
    <cellStyle name="Vejica 2 3 9 2 3 2" xfId="9188"/>
    <cellStyle name="Vejica 2 3 9 2 3 2 2" xfId="23346"/>
    <cellStyle name="Vejica 2 3 9 2 3 3" xfId="13414"/>
    <cellStyle name="Vejica 2 3 9 2 3 3 2" xfId="27572"/>
    <cellStyle name="Vejica 2 3 9 2 3 4" xfId="17672"/>
    <cellStyle name="Vejica 2 3 9 2 4" xfId="3554"/>
    <cellStyle name="Vejica 2 3 9 2 4 2" xfId="7780"/>
    <cellStyle name="Vejica 2 3 9 2 4 2 2" xfId="21938"/>
    <cellStyle name="Vejica 2 3 9 2 4 3" xfId="12006"/>
    <cellStyle name="Vejica 2 3 9 2 4 3 2" xfId="26164"/>
    <cellStyle name="Vejica 2 3 9 2 4 4" xfId="16264"/>
    <cellStyle name="Vejica 2 3 9 2 5" xfId="2146"/>
    <cellStyle name="Vejica 2 3 9 2 5 2" xfId="19088"/>
    <cellStyle name="Vejica 2 3 9 2 6" xfId="6372"/>
    <cellStyle name="Vejica 2 3 9 2 6 2" xfId="20530"/>
    <cellStyle name="Vejica 2 3 9 2 7" xfId="10598"/>
    <cellStyle name="Vejica 2 3 9 2 7 2" xfId="24756"/>
    <cellStyle name="Vejica 2 3 9 2 8" xfId="14856"/>
    <cellStyle name="Vejica 2 3 9 3" xfId="1053"/>
    <cellStyle name="Vejica 2 3 9 3 2" xfId="5314"/>
    <cellStyle name="Vejica 2 3 9 3 2 2" xfId="9540"/>
    <cellStyle name="Vejica 2 3 9 3 2 2 2" xfId="23698"/>
    <cellStyle name="Vejica 2 3 9 3 2 3" xfId="13766"/>
    <cellStyle name="Vejica 2 3 9 3 2 3 2" xfId="27924"/>
    <cellStyle name="Vejica 2 3 9 3 2 4" xfId="18024"/>
    <cellStyle name="Vejica 2 3 9 3 3" xfId="3906"/>
    <cellStyle name="Vejica 2 3 9 3 3 2" xfId="8132"/>
    <cellStyle name="Vejica 2 3 9 3 3 2 2" xfId="22290"/>
    <cellStyle name="Vejica 2 3 9 3 3 3" xfId="12358"/>
    <cellStyle name="Vejica 2 3 9 3 3 3 2" xfId="26516"/>
    <cellStyle name="Vejica 2 3 9 3 3 4" xfId="16616"/>
    <cellStyle name="Vejica 2 3 9 3 4" xfId="2498"/>
    <cellStyle name="Vejica 2 3 9 3 4 2" xfId="19440"/>
    <cellStyle name="Vejica 2 3 9 3 5" xfId="6724"/>
    <cellStyle name="Vejica 2 3 9 3 5 2" xfId="20882"/>
    <cellStyle name="Vejica 2 3 9 3 6" xfId="10950"/>
    <cellStyle name="Vejica 2 3 9 3 6 2" xfId="25108"/>
    <cellStyle name="Vejica 2 3 9 3 7" xfId="15208"/>
    <cellStyle name="Vejica 2 3 9 4" xfId="4610"/>
    <cellStyle name="Vejica 2 3 9 4 2" xfId="8836"/>
    <cellStyle name="Vejica 2 3 9 4 2 2" xfId="22994"/>
    <cellStyle name="Vejica 2 3 9 4 3" xfId="13062"/>
    <cellStyle name="Vejica 2 3 9 4 3 2" xfId="27220"/>
    <cellStyle name="Vejica 2 3 9 4 4" xfId="17320"/>
    <cellStyle name="Vejica 2 3 9 5" xfId="3202"/>
    <cellStyle name="Vejica 2 3 9 5 2" xfId="7428"/>
    <cellStyle name="Vejica 2 3 9 5 2 2" xfId="21586"/>
    <cellStyle name="Vejica 2 3 9 5 3" xfId="11654"/>
    <cellStyle name="Vejica 2 3 9 5 3 2" xfId="25812"/>
    <cellStyle name="Vejica 2 3 9 5 4" xfId="15912"/>
    <cellStyle name="Vejica 2 3 9 6" xfId="1794"/>
    <cellStyle name="Vejica 2 3 9 6 2" xfId="18736"/>
    <cellStyle name="Vejica 2 3 9 7" xfId="6020"/>
    <cellStyle name="Vejica 2 3 9 7 2" xfId="20178"/>
    <cellStyle name="Vejica 2 3 9 8" xfId="10246"/>
    <cellStyle name="Vejica 2 3 9 8 2" xfId="24404"/>
    <cellStyle name="Vejica 2 3 9 9" xfId="14504"/>
    <cellStyle name="Vejica 2 4" xfId="17"/>
    <cellStyle name="Vejica 2 4 10" xfId="728"/>
    <cellStyle name="Vejica 2 4 10 2" xfId="4989"/>
    <cellStyle name="Vejica 2 4 10 2 2" xfId="9215"/>
    <cellStyle name="Vejica 2 4 10 2 2 2" xfId="23373"/>
    <cellStyle name="Vejica 2 4 10 2 3" xfId="13441"/>
    <cellStyle name="Vejica 2 4 10 2 3 2" xfId="27599"/>
    <cellStyle name="Vejica 2 4 10 2 4" xfId="17699"/>
    <cellStyle name="Vejica 2 4 10 3" xfId="3581"/>
    <cellStyle name="Vejica 2 4 10 3 2" xfId="7807"/>
    <cellStyle name="Vejica 2 4 10 3 2 2" xfId="21965"/>
    <cellStyle name="Vejica 2 4 10 3 3" xfId="12033"/>
    <cellStyle name="Vejica 2 4 10 3 3 2" xfId="26191"/>
    <cellStyle name="Vejica 2 4 10 3 4" xfId="16291"/>
    <cellStyle name="Vejica 2 4 10 4" xfId="2173"/>
    <cellStyle name="Vejica 2 4 10 4 2" xfId="19115"/>
    <cellStyle name="Vejica 2 4 10 5" xfId="6399"/>
    <cellStyle name="Vejica 2 4 10 5 2" xfId="20557"/>
    <cellStyle name="Vejica 2 4 10 6" xfId="10625"/>
    <cellStyle name="Vejica 2 4 10 6 2" xfId="24783"/>
    <cellStyle name="Vejica 2 4 10 7" xfId="14883"/>
    <cellStyle name="Vejica 2 4 11" xfId="1435"/>
    <cellStyle name="Vejica 2 4 11 2" xfId="4285"/>
    <cellStyle name="Vejica 2 4 11 2 2" xfId="19819"/>
    <cellStyle name="Vejica 2 4 11 3" xfId="8511"/>
    <cellStyle name="Vejica 2 4 11 3 2" xfId="22669"/>
    <cellStyle name="Vejica 2 4 11 4" xfId="12737"/>
    <cellStyle name="Vejica 2 4 11 4 2" xfId="26895"/>
    <cellStyle name="Vejica 2 4 11 5" xfId="16995"/>
    <cellStyle name="Vejica 2 4 12" xfId="2877"/>
    <cellStyle name="Vejica 2 4 12 2" xfId="7103"/>
    <cellStyle name="Vejica 2 4 12 2 2" xfId="21261"/>
    <cellStyle name="Vejica 2 4 12 3" xfId="11329"/>
    <cellStyle name="Vejica 2 4 12 3 2" xfId="25487"/>
    <cellStyle name="Vejica 2 4 12 4" xfId="15587"/>
    <cellStyle name="Vejica 2 4 13" xfId="1472"/>
    <cellStyle name="Vejica 2 4 13 2" xfId="18414"/>
    <cellStyle name="Vejica 2 4 14" xfId="5698"/>
    <cellStyle name="Vejica 2 4 14 2" xfId="19856"/>
    <cellStyle name="Vejica 2 4 15" xfId="9924"/>
    <cellStyle name="Vejica 2 4 15 2" xfId="24082"/>
    <cellStyle name="Vejica 2 4 16" xfId="14148"/>
    <cellStyle name="Vejica 2 4 16 2" xfId="28306"/>
    <cellStyle name="Vejica 2 4 17" xfId="14182"/>
    <cellStyle name="Vejica 2 4 2" xfId="33"/>
    <cellStyle name="Vejica 2 4 2 10" xfId="1451"/>
    <cellStyle name="Vejica 2 4 2 10 2" xfId="4301"/>
    <cellStyle name="Vejica 2 4 2 10 2 2" xfId="19835"/>
    <cellStyle name="Vejica 2 4 2 10 3" xfId="8527"/>
    <cellStyle name="Vejica 2 4 2 10 3 2" xfId="22685"/>
    <cellStyle name="Vejica 2 4 2 10 4" xfId="12753"/>
    <cellStyle name="Vejica 2 4 2 10 4 2" xfId="26911"/>
    <cellStyle name="Vejica 2 4 2 10 5" xfId="17011"/>
    <cellStyle name="Vejica 2 4 2 11" xfId="2893"/>
    <cellStyle name="Vejica 2 4 2 11 2" xfId="7119"/>
    <cellStyle name="Vejica 2 4 2 11 2 2" xfId="21277"/>
    <cellStyle name="Vejica 2 4 2 11 3" xfId="11345"/>
    <cellStyle name="Vejica 2 4 2 11 3 2" xfId="25503"/>
    <cellStyle name="Vejica 2 4 2 11 4" xfId="15603"/>
    <cellStyle name="Vejica 2 4 2 12" xfId="1488"/>
    <cellStyle name="Vejica 2 4 2 12 2" xfId="18430"/>
    <cellStyle name="Vejica 2 4 2 13" xfId="5714"/>
    <cellStyle name="Vejica 2 4 2 13 2" xfId="19872"/>
    <cellStyle name="Vejica 2 4 2 14" xfId="9940"/>
    <cellStyle name="Vejica 2 4 2 14 2" xfId="24098"/>
    <cellStyle name="Vejica 2 4 2 15" xfId="14164"/>
    <cellStyle name="Vejica 2 4 2 15 2" xfId="28322"/>
    <cellStyle name="Vejica 2 4 2 16" xfId="14198"/>
    <cellStyle name="Vejica 2 4 2 2" xfId="106"/>
    <cellStyle name="Vejica 2 4 2 2 10" xfId="9972"/>
    <cellStyle name="Vejica 2 4 2 2 10 2" xfId="24130"/>
    <cellStyle name="Vejica 2 4 2 2 11" xfId="14230"/>
    <cellStyle name="Vejica 2 4 2 2 2" xfId="266"/>
    <cellStyle name="Vejica 2 4 2 2 2 2" xfId="619"/>
    <cellStyle name="Vejica 2 4 2 2 2 2 2" xfId="1323"/>
    <cellStyle name="Vejica 2 4 2 2 2 2 2 2" xfId="5584"/>
    <cellStyle name="Vejica 2 4 2 2 2 2 2 2 2" xfId="9810"/>
    <cellStyle name="Vejica 2 4 2 2 2 2 2 2 2 2" xfId="23968"/>
    <cellStyle name="Vejica 2 4 2 2 2 2 2 2 3" xfId="14036"/>
    <cellStyle name="Vejica 2 4 2 2 2 2 2 2 3 2" xfId="28194"/>
    <cellStyle name="Vejica 2 4 2 2 2 2 2 2 4" xfId="18294"/>
    <cellStyle name="Vejica 2 4 2 2 2 2 2 3" xfId="4176"/>
    <cellStyle name="Vejica 2 4 2 2 2 2 2 3 2" xfId="8402"/>
    <cellStyle name="Vejica 2 4 2 2 2 2 2 3 2 2" xfId="22560"/>
    <cellStyle name="Vejica 2 4 2 2 2 2 2 3 3" xfId="12628"/>
    <cellStyle name="Vejica 2 4 2 2 2 2 2 3 3 2" xfId="26786"/>
    <cellStyle name="Vejica 2 4 2 2 2 2 2 3 4" xfId="16886"/>
    <cellStyle name="Vejica 2 4 2 2 2 2 2 4" xfId="2768"/>
    <cellStyle name="Vejica 2 4 2 2 2 2 2 4 2" xfId="19710"/>
    <cellStyle name="Vejica 2 4 2 2 2 2 2 5" xfId="6994"/>
    <cellStyle name="Vejica 2 4 2 2 2 2 2 5 2" xfId="21152"/>
    <cellStyle name="Vejica 2 4 2 2 2 2 2 6" xfId="11220"/>
    <cellStyle name="Vejica 2 4 2 2 2 2 2 6 2" xfId="25378"/>
    <cellStyle name="Vejica 2 4 2 2 2 2 2 7" xfId="15478"/>
    <cellStyle name="Vejica 2 4 2 2 2 2 3" xfId="4880"/>
    <cellStyle name="Vejica 2 4 2 2 2 2 3 2" xfId="9106"/>
    <cellStyle name="Vejica 2 4 2 2 2 2 3 2 2" xfId="23264"/>
    <cellStyle name="Vejica 2 4 2 2 2 2 3 3" xfId="13332"/>
    <cellStyle name="Vejica 2 4 2 2 2 2 3 3 2" xfId="27490"/>
    <cellStyle name="Vejica 2 4 2 2 2 2 3 4" xfId="17590"/>
    <cellStyle name="Vejica 2 4 2 2 2 2 4" xfId="3472"/>
    <cellStyle name="Vejica 2 4 2 2 2 2 4 2" xfId="7698"/>
    <cellStyle name="Vejica 2 4 2 2 2 2 4 2 2" xfId="21856"/>
    <cellStyle name="Vejica 2 4 2 2 2 2 4 3" xfId="11924"/>
    <cellStyle name="Vejica 2 4 2 2 2 2 4 3 2" xfId="26082"/>
    <cellStyle name="Vejica 2 4 2 2 2 2 4 4" xfId="16182"/>
    <cellStyle name="Vejica 2 4 2 2 2 2 5" xfId="2064"/>
    <cellStyle name="Vejica 2 4 2 2 2 2 5 2" xfId="19006"/>
    <cellStyle name="Vejica 2 4 2 2 2 2 6" xfId="6290"/>
    <cellStyle name="Vejica 2 4 2 2 2 2 6 2" xfId="20448"/>
    <cellStyle name="Vejica 2 4 2 2 2 2 7" xfId="10516"/>
    <cellStyle name="Vejica 2 4 2 2 2 2 7 2" xfId="24674"/>
    <cellStyle name="Vejica 2 4 2 2 2 2 8" xfId="14774"/>
    <cellStyle name="Vejica 2 4 2 2 2 3" xfId="971"/>
    <cellStyle name="Vejica 2 4 2 2 2 3 2" xfId="5232"/>
    <cellStyle name="Vejica 2 4 2 2 2 3 2 2" xfId="9458"/>
    <cellStyle name="Vejica 2 4 2 2 2 3 2 2 2" xfId="23616"/>
    <cellStyle name="Vejica 2 4 2 2 2 3 2 3" xfId="13684"/>
    <cellStyle name="Vejica 2 4 2 2 2 3 2 3 2" xfId="27842"/>
    <cellStyle name="Vejica 2 4 2 2 2 3 2 4" xfId="17942"/>
    <cellStyle name="Vejica 2 4 2 2 2 3 3" xfId="3824"/>
    <cellStyle name="Vejica 2 4 2 2 2 3 3 2" xfId="8050"/>
    <cellStyle name="Vejica 2 4 2 2 2 3 3 2 2" xfId="22208"/>
    <cellStyle name="Vejica 2 4 2 2 2 3 3 3" xfId="12276"/>
    <cellStyle name="Vejica 2 4 2 2 2 3 3 3 2" xfId="26434"/>
    <cellStyle name="Vejica 2 4 2 2 2 3 3 4" xfId="16534"/>
    <cellStyle name="Vejica 2 4 2 2 2 3 4" xfId="2416"/>
    <cellStyle name="Vejica 2 4 2 2 2 3 4 2" xfId="19358"/>
    <cellStyle name="Vejica 2 4 2 2 2 3 5" xfId="6642"/>
    <cellStyle name="Vejica 2 4 2 2 2 3 5 2" xfId="20800"/>
    <cellStyle name="Vejica 2 4 2 2 2 3 6" xfId="10868"/>
    <cellStyle name="Vejica 2 4 2 2 2 3 6 2" xfId="25026"/>
    <cellStyle name="Vejica 2 4 2 2 2 3 7" xfId="15126"/>
    <cellStyle name="Vejica 2 4 2 2 2 4" xfId="4528"/>
    <cellStyle name="Vejica 2 4 2 2 2 4 2" xfId="8754"/>
    <cellStyle name="Vejica 2 4 2 2 2 4 2 2" xfId="22912"/>
    <cellStyle name="Vejica 2 4 2 2 2 4 3" xfId="12980"/>
    <cellStyle name="Vejica 2 4 2 2 2 4 3 2" xfId="27138"/>
    <cellStyle name="Vejica 2 4 2 2 2 4 4" xfId="17238"/>
    <cellStyle name="Vejica 2 4 2 2 2 5" xfId="3120"/>
    <cellStyle name="Vejica 2 4 2 2 2 5 2" xfId="7346"/>
    <cellStyle name="Vejica 2 4 2 2 2 5 2 2" xfId="21504"/>
    <cellStyle name="Vejica 2 4 2 2 2 5 3" xfId="11572"/>
    <cellStyle name="Vejica 2 4 2 2 2 5 3 2" xfId="25730"/>
    <cellStyle name="Vejica 2 4 2 2 2 5 4" xfId="15830"/>
    <cellStyle name="Vejica 2 4 2 2 2 6" xfId="1712"/>
    <cellStyle name="Vejica 2 4 2 2 2 6 2" xfId="18654"/>
    <cellStyle name="Vejica 2 4 2 2 2 7" xfId="5938"/>
    <cellStyle name="Vejica 2 4 2 2 2 7 2" xfId="20096"/>
    <cellStyle name="Vejica 2 4 2 2 2 8" xfId="10164"/>
    <cellStyle name="Vejica 2 4 2 2 2 8 2" xfId="24322"/>
    <cellStyle name="Vejica 2 4 2 2 2 9" xfId="14422"/>
    <cellStyle name="Vejica 2 4 2 2 3" xfId="358"/>
    <cellStyle name="Vejica 2 4 2 2 3 2" xfId="710"/>
    <cellStyle name="Vejica 2 4 2 2 3 2 2" xfId="1414"/>
    <cellStyle name="Vejica 2 4 2 2 3 2 2 2" xfId="5675"/>
    <cellStyle name="Vejica 2 4 2 2 3 2 2 2 2" xfId="9901"/>
    <cellStyle name="Vejica 2 4 2 2 3 2 2 2 2 2" xfId="24059"/>
    <cellStyle name="Vejica 2 4 2 2 3 2 2 2 3" xfId="14127"/>
    <cellStyle name="Vejica 2 4 2 2 3 2 2 2 3 2" xfId="28285"/>
    <cellStyle name="Vejica 2 4 2 2 3 2 2 2 4" xfId="18385"/>
    <cellStyle name="Vejica 2 4 2 2 3 2 2 3" xfId="4267"/>
    <cellStyle name="Vejica 2 4 2 2 3 2 2 3 2" xfId="8493"/>
    <cellStyle name="Vejica 2 4 2 2 3 2 2 3 2 2" xfId="22651"/>
    <cellStyle name="Vejica 2 4 2 2 3 2 2 3 3" xfId="12719"/>
    <cellStyle name="Vejica 2 4 2 2 3 2 2 3 3 2" xfId="26877"/>
    <cellStyle name="Vejica 2 4 2 2 3 2 2 3 4" xfId="16977"/>
    <cellStyle name="Vejica 2 4 2 2 3 2 2 4" xfId="2859"/>
    <cellStyle name="Vejica 2 4 2 2 3 2 2 4 2" xfId="19801"/>
    <cellStyle name="Vejica 2 4 2 2 3 2 2 5" xfId="7085"/>
    <cellStyle name="Vejica 2 4 2 2 3 2 2 5 2" xfId="21243"/>
    <cellStyle name="Vejica 2 4 2 2 3 2 2 6" xfId="11311"/>
    <cellStyle name="Vejica 2 4 2 2 3 2 2 6 2" xfId="25469"/>
    <cellStyle name="Vejica 2 4 2 2 3 2 2 7" xfId="15569"/>
    <cellStyle name="Vejica 2 4 2 2 3 2 3" xfId="4971"/>
    <cellStyle name="Vejica 2 4 2 2 3 2 3 2" xfId="9197"/>
    <cellStyle name="Vejica 2 4 2 2 3 2 3 2 2" xfId="23355"/>
    <cellStyle name="Vejica 2 4 2 2 3 2 3 3" xfId="13423"/>
    <cellStyle name="Vejica 2 4 2 2 3 2 3 3 2" xfId="27581"/>
    <cellStyle name="Vejica 2 4 2 2 3 2 3 4" xfId="17681"/>
    <cellStyle name="Vejica 2 4 2 2 3 2 4" xfId="3563"/>
    <cellStyle name="Vejica 2 4 2 2 3 2 4 2" xfId="7789"/>
    <cellStyle name="Vejica 2 4 2 2 3 2 4 2 2" xfId="21947"/>
    <cellStyle name="Vejica 2 4 2 2 3 2 4 3" xfId="12015"/>
    <cellStyle name="Vejica 2 4 2 2 3 2 4 3 2" xfId="26173"/>
    <cellStyle name="Vejica 2 4 2 2 3 2 4 4" xfId="16273"/>
    <cellStyle name="Vejica 2 4 2 2 3 2 5" xfId="2155"/>
    <cellStyle name="Vejica 2 4 2 2 3 2 5 2" xfId="19097"/>
    <cellStyle name="Vejica 2 4 2 2 3 2 6" xfId="6381"/>
    <cellStyle name="Vejica 2 4 2 2 3 2 6 2" xfId="20539"/>
    <cellStyle name="Vejica 2 4 2 2 3 2 7" xfId="10607"/>
    <cellStyle name="Vejica 2 4 2 2 3 2 7 2" xfId="24765"/>
    <cellStyle name="Vejica 2 4 2 2 3 2 8" xfId="14865"/>
    <cellStyle name="Vejica 2 4 2 2 3 3" xfId="1062"/>
    <cellStyle name="Vejica 2 4 2 2 3 3 2" xfId="5323"/>
    <cellStyle name="Vejica 2 4 2 2 3 3 2 2" xfId="9549"/>
    <cellStyle name="Vejica 2 4 2 2 3 3 2 2 2" xfId="23707"/>
    <cellStyle name="Vejica 2 4 2 2 3 3 2 3" xfId="13775"/>
    <cellStyle name="Vejica 2 4 2 2 3 3 2 3 2" xfId="27933"/>
    <cellStyle name="Vejica 2 4 2 2 3 3 2 4" xfId="18033"/>
    <cellStyle name="Vejica 2 4 2 2 3 3 3" xfId="3915"/>
    <cellStyle name="Vejica 2 4 2 2 3 3 3 2" xfId="8141"/>
    <cellStyle name="Vejica 2 4 2 2 3 3 3 2 2" xfId="22299"/>
    <cellStyle name="Vejica 2 4 2 2 3 3 3 3" xfId="12367"/>
    <cellStyle name="Vejica 2 4 2 2 3 3 3 3 2" xfId="26525"/>
    <cellStyle name="Vejica 2 4 2 2 3 3 3 4" xfId="16625"/>
    <cellStyle name="Vejica 2 4 2 2 3 3 4" xfId="2507"/>
    <cellStyle name="Vejica 2 4 2 2 3 3 4 2" xfId="19449"/>
    <cellStyle name="Vejica 2 4 2 2 3 3 5" xfId="6733"/>
    <cellStyle name="Vejica 2 4 2 2 3 3 5 2" xfId="20891"/>
    <cellStyle name="Vejica 2 4 2 2 3 3 6" xfId="10959"/>
    <cellStyle name="Vejica 2 4 2 2 3 3 6 2" xfId="25117"/>
    <cellStyle name="Vejica 2 4 2 2 3 3 7" xfId="15217"/>
    <cellStyle name="Vejica 2 4 2 2 3 4" xfId="4619"/>
    <cellStyle name="Vejica 2 4 2 2 3 4 2" xfId="8845"/>
    <cellStyle name="Vejica 2 4 2 2 3 4 2 2" xfId="23003"/>
    <cellStyle name="Vejica 2 4 2 2 3 4 3" xfId="13071"/>
    <cellStyle name="Vejica 2 4 2 2 3 4 3 2" xfId="27229"/>
    <cellStyle name="Vejica 2 4 2 2 3 4 4" xfId="17329"/>
    <cellStyle name="Vejica 2 4 2 2 3 5" xfId="3211"/>
    <cellStyle name="Vejica 2 4 2 2 3 5 2" xfId="7437"/>
    <cellStyle name="Vejica 2 4 2 2 3 5 2 2" xfId="21595"/>
    <cellStyle name="Vejica 2 4 2 2 3 5 3" xfId="11663"/>
    <cellStyle name="Vejica 2 4 2 2 3 5 3 2" xfId="25821"/>
    <cellStyle name="Vejica 2 4 2 2 3 5 4" xfId="15921"/>
    <cellStyle name="Vejica 2 4 2 2 3 6" xfId="1803"/>
    <cellStyle name="Vejica 2 4 2 2 3 6 2" xfId="18745"/>
    <cellStyle name="Vejica 2 4 2 2 3 7" xfId="6029"/>
    <cellStyle name="Vejica 2 4 2 2 3 7 2" xfId="20187"/>
    <cellStyle name="Vejica 2 4 2 2 3 8" xfId="10255"/>
    <cellStyle name="Vejica 2 4 2 2 3 8 2" xfId="24413"/>
    <cellStyle name="Vejica 2 4 2 2 3 9" xfId="14513"/>
    <cellStyle name="Vejica 2 4 2 2 4" xfId="491"/>
    <cellStyle name="Vejica 2 4 2 2 4 2" xfId="1195"/>
    <cellStyle name="Vejica 2 4 2 2 4 2 2" xfId="5456"/>
    <cellStyle name="Vejica 2 4 2 2 4 2 2 2" xfId="9682"/>
    <cellStyle name="Vejica 2 4 2 2 4 2 2 2 2" xfId="23840"/>
    <cellStyle name="Vejica 2 4 2 2 4 2 2 3" xfId="13908"/>
    <cellStyle name="Vejica 2 4 2 2 4 2 2 3 2" xfId="28066"/>
    <cellStyle name="Vejica 2 4 2 2 4 2 2 4" xfId="18166"/>
    <cellStyle name="Vejica 2 4 2 2 4 2 3" xfId="4048"/>
    <cellStyle name="Vejica 2 4 2 2 4 2 3 2" xfId="8274"/>
    <cellStyle name="Vejica 2 4 2 2 4 2 3 2 2" xfId="22432"/>
    <cellStyle name="Vejica 2 4 2 2 4 2 3 3" xfId="12500"/>
    <cellStyle name="Vejica 2 4 2 2 4 2 3 3 2" xfId="26658"/>
    <cellStyle name="Vejica 2 4 2 2 4 2 3 4" xfId="16758"/>
    <cellStyle name="Vejica 2 4 2 2 4 2 4" xfId="2640"/>
    <cellStyle name="Vejica 2 4 2 2 4 2 4 2" xfId="19582"/>
    <cellStyle name="Vejica 2 4 2 2 4 2 5" xfId="6866"/>
    <cellStyle name="Vejica 2 4 2 2 4 2 5 2" xfId="21024"/>
    <cellStyle name="Vejica 2 4 2 2 4 2 6" xfId="11092"/>
    <cellStyle name="Vejica 2 4 2 2 4 2 6 2" xfId="25250"/>
    <cellStyle name="Vejica 2 4 2 2 4 2 7" xfId="15350"/>
    <cellStyle name="Vejica 2 4 2 2 4 3" xfId="4752"/>
    <cellStyle name="Vejica 2 4 2 2 4 3 2" xfId="8978"/>
    <cellStyle name="Vejica 2 4 2 2 4 3 2 2" xfId="23136"/>
    <cellStyle name="Vejica 2 4 2 2 4 3 3" xfId="13204"/>
    <cellStyle name="Vejica 2 4 2 2 4 3 3 2" xfId="27362"/>
    <cellStyle name="Vejica 2 4 2 2 4 3 4" xfId="17462"/>
    <cellStyle name="Vejica 2 4 2 2 4 4" xfId="3344"/>
    <cellStyle name="Vejica 2 4 2 2 4 4 2" xfId="7570"/>
    <cellStyle name="Vejica 2 4 2 2 4 4 2 2" xfId="21728"/>
    <cellStyle name="Vejica 2 4 2 2 4 4 3" xfId="11796"/>
    <cellStyle name="Vejica 2 4 2 2 4 4 3 2" xfId="25954"/>
    <cellStyle name="Vejica 2 4 2 2 4 4 4" xfId="16054"/>
    <cellStyle name="Vejica 2 4 2 2 4 5" xfId="1936"/>
    <cellStyle name="Vejica 2 4 2 2 4 5 2" xfId="18878"/>
    <cellStyle name="Vejica 2 4 2 2 4 6" xfId="6162"/>
    <cellStyle name="Vejica 2 4 2 2 4 6 2" xfId="20320"/>
    <cellStyle name="Vejica 2 4 2 2 4 7" xfId="10388"/>
    <cellStyle name="Vejica 2 4 2 2 4 7 2" xfId="24546"/>
    <cellStyle name="Vejica 2 4 2 2 4 8" xfId="14646"/>
    <cellStyle name="Vejica 2 4 2 2 5" xfId="843"/>
    <cellStyle name="Vejica 2 4 2 2 5 2" xfId="5104"/>
    <cellStyle name="Vejica 2 4 2 2 5 2 2" xfId="9330"/>
    <cellStyle name="Vejica 2 4 2 2 5 2 2 2" xfId="23488"/>
    <cellStyle name="Vejica 2 4 2 2 5 2 3" xfId="13556"/>
    <cellStyle name="Vejica 2 4 2 2 5 2 3 2" xfId="27714"/>
    <cellStyle name="Vejica 2 4 2 2 5 2 4" xfId="17814"/>
    <cellStyle name="Vejica 2 4 2 2 5 3" xfId="3696"/>
    <cellStyle name="Vejica 2 4 2 2 5 3 2" xfId="7922"/>
    <cellStyle name="Vejica 2 4 2 2 5 3 2 2" xfId="22080"/>
    <cellStyle name="Vejica 2 4 2 2 5 3 3" xfId="12148"/>
    <cellStyle name="Vejica 2 4 2 2 5 3 3 2" xfId="26306"/>
    <cellStyle name="Vejica 2 4 2 2 5 3 4" xfId="16406"/>
    <cellStyle name="Vejica 2 4 2 2 5 4" xfId="2288"/>
    <cellStyle name="Vejica 2 4 2 2 5 4 2" xfId="19230"/>
    <cellStyle name="Vejica 2 4 2 2 5 5" xfId="6514"/>
    <cellStyle name="Vejica 2 4 2 2 5 5 2" xfId="20672"/>
    <cellStyle name="Vejica 2 4 2 2 5 6" xfId="10740"/>
    <cellStyle name="Vejica 2 4 2 2 5 6 2" xfId="24898"/>
    <cellStyle name="Vejica 2 4 2 2 5 7" xfId="14998"/>
    <cellStyle name="Vejica 2 4 2 2 6" xfId="4368"/>
    <cellStyle name="Vejica 2 4 2 2 6 2" xfId="8594"/>
    <cellStyle name="Vejica 2 4 2 2 6 2 2" xfId="22752"/>
    <cellStyle name="Vejica 2 4 2 2 6 3" xfId="12820"/>
    <cellStyle name="Vejica 2 4 2 2 6 3 2" xfId="26978"/>
    <cellStyle name="Vejica 2 4 2 2 6 4" xfId="17078"/>
    <cellStyle name="Vejica 2 4 2 2 7" xfId="2960"/>
    <cellStyle name="Vejica 2 4 2 2 7 2" xfId="7186"/>
    <cellStyle name="Vejica 2 4 2 2 7 2 2" xfId="21344"/>
    <cellStyle name="Vejica 2 4 2 2 7 3" xfId="11412"/>
    <cellStyle name="Vejica 2 4 2 2 7 3 2" xfId="25570"/>
    <cellStyle name="Vejica 2 4 2 2 7 4" xfId="15670"/>
    <cellStyle name="Vejica 2 4 2 2 8" xfId="1520"/>
    <cellStyle name="Vejica 2 4 2 2 8 2" xfId="18462"/>
    <cellStyle name="Vejica 2 4 2 2 9" xfId="5746"/>
    <cellStyle name="Vejica 2 4 2 2 9 2" xfId="19904"/>
    <cellStyle name="Vejica 2 4 2 3" xfId="138"/>
    <cellStyle name="Vejica 2 4 2 3 10" xfId="14294"/>
    <cellStyle name="Vejica 2 4 2 3 2" xfId="298"/>
    <cellStyle name="Vejica 2 4 2 3 2 2" xfId="651"/>
    <cellStyle name="Vejica 2 4 2 3 2 2 2" xfId="1355"/>
    <cellStyle name="Vejica 2 4 2 3 2 2 2 2" xfId="5616"/>
    <cellStyle name="Vejica 2 4 2 3 2 2 2 2 2" xfId="9842"/>
    <cellStyle name="Vejica 2 4 2 3 2 2 2 2 2 2" xfId="24000"/>
    <cellStyle name="Vejica 2 4 2 3 2 2 2 2 3" xfId="14068"/>
    <cellStyle name="Vejica 2 4 2 3 2 2 2 2 3 2" xfId="28226"/>
    <cellStyle name="Vejica 2 4 2 3 2 2 2 2 4" xfId="18326"/>
    <cellStyle name="Vejica 2 4 2 3 2 2 2 3" xfId="4208"/>
    <cellStyle name="Vejica 2 4 2 3 2 2 2 3 2" xfId="8434"/>
    <cellStyle name="Vejica 2 4 2 3 2 2 2 3 2 2" xfId="22592"/>
    <cellStyle name="Vejica 2 4 2 3 2 2 2 3 3" xfId="12660"/>
    <cellStyle name="Vejica 2 4 2 3 2 2 2 3 3 2" xfId="26818"/>
    <cellStyle name="Vejica 2 4 2 3 2 2 2 3 4" xfId="16918"/>
    <cellStyle name="Vejica 2 4 2 3 2 2 2 4" xfId="2800"/>
    <cellStyle name="Vejica 2 4 2 3 2 2 2 4 2" xfId="19742"/>
    <cellStyle name="Vejica 2 4 2 3 2 2 2 5" xfId="7026"/>
    <cellStyle name="Vejica 2 4 2 3 2 2 2 5 2" xfId="21184"/>
    <cellStyle name="Vejica 2 4 2 3 2 2 2 6" xfId="11252"/>
    <cellStyle name="Vejica 2 4 2 3 2 2 2 6 2" xfId="25410"/>
    <cellStyle name="Vejica 2 4 2 3 2 2 2 7" xfId="15510"/>
    <cellStyle name="Vejica 2 4 2 3 2 2 3" xfId="4912"/>
    <cellStyle name="Vejica 2 4 2 3 2 2 3 2" xfId="9138"/>
    <cellStyle name="Vejica 2 4 2 3 2 2 3 2 2" xfId="23296"/>
    <cellStyle name="Vejica 2 4 2 3 2 2 3 3" xfId="13364"/>
    <cellStyle name="Vejica 2 4 2 3 2 2 3 3 2" xfId="27522"/>
    <cellStyle name="Vejica 2 4 2 3 2 2 3 4" xfId="17622"/>
    <cellStyle name="Vejica 2 4 2 3 2 2 4" xfId="3504"/>
    <cellStyle name="Vejica 2 4 2 3 2 2 4 2" xfId="7730"/>
    <cellStyle name="Vejica 2 4 2 3 2 2 4 2 2" xfId="21888"/>
    <cellStyle name="Vejica 2 4 2 3 2 2 4 3" xfId="11956"/>
    <cellStyle name="Vejica 2 4 2 3 2 2 4 3 2" xfId="26114"/>
    <cellStyle name="Vejica 2 4 2 3 2 2 4 4" xfId="16214"/>
    <cellStyle name="Vejica 2 4 2 3 2 2 5" xfId="2096"/>
    <cellStyle name="Vejica 2 4 2 3 2 2 5 2" xfId="19038"/>
    <cellStyle name="Vejica 2 4 2 3 2 2 6" xfId="6322"/>
    <cellStyle name="Vejica 2 4 2 3 2 2 6 2" xfId="20480"/>
    <cellStyle name="Vejica 2 4 2 3 2 2 7" xfId="10548"/>
    <cellStyle name="Vejica 2 4 2 3 2 2 7 2" xfId="24706"/>
    <cellStyle name="Vejica 2 4 2 3 2 2 8" xfId="14806"/>
    <cellStyle name="Vejica 2 4 2 3 2 3" xfId="1003"/>
    <cellStyle name="Vejica 2 4 2 3 2 3 2" xfId="5264"/>
    <cellStyle name="Vejica 2 4 2 3 2 3 2 2" xfId="9490"/>
    <cellStyle name="Vejica 2 4 2 3 2 3 2 2 2" xfId="23648"/>
    <cellStyle name="Vejica 2 4 2 3 2 3 2 3" xfId="13716"/>
    <cellStyle name="Vejica 2 4 2 3 2 3 2 3 2" xfId="27874"/>
    <cellStyle name="Vejica 2 4 2 3 2 3 2 4" xfId="17974"/>
    <cellStyle name="Vejica 2 4 2 3 2 3 3" xfId="3856"/>
    <cellStyle name="Vejica 2 4 2 3 2 3 3 2" xfId="8082"/>
    <cellStyle name="Vejica 2 4 2 3 2 3 3 2 2" xfId="22240"/>
    <cellStyle name="Vejica 2 4 2 3 2 3 3 3" xfId="12308"/>
    <cellStyle name="Vejica 2 4 2 3 2 3 3 3 2" xfId="26466"/>
    <cellStyle name="Vejica 2 4 2 3 2 3 3 4" xfId="16566"/>
    <cellStyle name="Vejica 2 4 2 3 2 3 4" xfId="2448"/>
    <cellStyle name="Vejica 2 4 2 3 2 3 4 2" xfId="19390"/>
    <cellStyle name="Vejica 2 4 2 3 2 3 5" xfId="6674"/>
    <cellStyle name="Vejica 2 4 2 3 2 3 5 2" xfId="20832"/>
    <cellStyle name="Vejica 2 4 2 3 2 3 6" xfId="10900"/>
    <cellStyle name="Vejica 2 4 2 3 2 3 6 2" xfId="25058"/>
    <cellStyle name="Vejica 2 4 2 3 2 3 7" xfId="15158"/>
    <cellStyle name="Vejica 2 4 2 3 2 4" xfId="4560"/>
    <cellStyle name="Vejica 2 4 2 3 2 4 2" xfId="8786"/>
    <cellStyle name="Vejica 2 4 2 3 2 4 2 2" xfId="22944"/>
    <cellStyle name="Vejica 2 4 2 3 2 4 3" xfId="13012"/>
    <cellStyle name="Vejica 2 4 2 3 2 4 3 2" xfId="27170"/>
    <cellStyle name="Vejica 2 4 2 3 2 4 4" xfId="17270"/>
    <cellStyle name="Vejica 2 4 2 3 2 5" xfId="3152"/>
    <cellStyle name="Vejica 2 4 2 3 2 5 2" xfId="7378"/>
    <cellStyle name="Vejica 2 4 2 3 2 5 2 2" xfId="21536"/>
    <cellStyle name="Vejica 2 4 2 3 2 5 3" xfId="11604"/>
    <cellStyle name="Vejica 2 4 2 3 2 5 3 2" xfId="25762"/>
    <cellStyle name="Vejica 2 4 2 3 2 5 4" xfId="15862"/>
    <cellStyle name="Vejica 2 4 2 3 2 6" xfId="1744"/>
    <cellStyle name="Vejica 2 4 2 3 2 6 2" xfId="18686"/>
    <cellStyle name="Vejica 2 4 2 3 2 7" xfId="5970"/>
    <cellStyle name="Vejica 2 4 2 3 2 7 2" xfId="20128"/>
    <cellStyle name="Vejica 2 4 2 3 2 8" xfId="10196"/>
    <cellStyle name="Vejica 2 4 2 3 2 8 2" xfId="24354"/>
    <cellStyle name="Vejica 2 4 2 3 2 9" xfId="14454"/>
    <cellStyle name="Vejica 2 4 2 3 3" xfId="523"/>
    <cellStyle name="Vejica 2 4 2 3 3 2" xfId="1227"/>
    <cellStyle name="Vejica 2 4 2 3 3 2 2" xfId="5488"/>
    <cellStyle name="Vejica 2 4 2 3 3 2 2 2" xfId="9714"/>
    <cellStyle name="Vejica 2 4 2 3 3 2 2 2 2" xfId="23872"/>
    <cellStyle name="Vejica 2 4 2 3 3 2 2 3" xfId="13940"/>
    <cellStyle name="Vejica 2 4 2 3 3 2 2 3 2" xfId="28098"/>
    <cellStyle name="Vejica 2 4 2 3 3 2 2 4" xfId="18198"/>
    <cellStyle name="Vejica 2 4 2 3 3 2 3" xfId="4080"/>
    <cellStyle name="Vejica 2 4 2 3 3 2 3 2" xfId="8306"/>
    <cellStyle name="Vejica 2 4 2 3 3 2 3 2 2" xfId="22464"/>
    <cellStyle name="Vejica 2 4 2 3 3 2 3 3" xfId="12532"/>
    <cellStyle name="Vejica 2 4 2 3 3 2 3 3 2" xfId="26690"/>
    <cellStyle name="Vejica 2 4 2 3 3 2 3 4" xfId="16790"/>
    <cellStyle name="Vejica 2 4 2 3 3 2 4" xfId="2672"/>
    <cellStyle name="Vejica 2 4 2 3 3 2 4 2" xfId="19614"/>
    <cellStyle name="Vejica 2 4 2 3 3 2 5" xfId="6898"/>
    <cellStyle name="Vejica 2 4 2 3 3 2 5 2" xfId="21056"/>
    <cellStyle name="Vejica 2 4 2 3 3 2 6" xfId="11124"/>
    <cellStyle name="Vejica 2 4 2 3 3 2 6 2" xfId="25282"/>
    <cellStyle name="Vejica 2 4 2 3 3 2 7" xfId="15382"/>
    <cellStyle name="Vejica 2 4 2 3 3 3" xfId="4784"/>
    <cellStyle name="Vejica 2 4 2 3 3 3 2" xfId="9010"/>
    <cellStyle name="Vejica 2 4 2 3 3 3 2 2" xfId="23168"/>
    <cellStyle name="Vejica 2 4 2 3 3 3 3" xfId="13236"/>
    <cellStyle name="Vejica 2 4 2 3 3 3 3 2" xfId="27394"/>
    <cellStyle name="Vejica 2 4 2 3 3 3 4" xfId="17494"/>
    <cellStyle name="Vejica 2 4 2 3 3 4" xfId="3376"/>
    <cellStyle name="Vejica 2 4 2 3 3 4 2" xfId="7602"/>
    <cellStyle name="Vejica 2 4 2 3 3 4 2 2" xfId="21760"/>
    <cellStyle name="Vejica 2 4 2 3 3 4 3" xfId="11828"/>
    <cellStyle name="Vejica 2 4 2 3 3 4 3 2" xfId="25986"/>
    <cellStyle name="Vejica 2 4 2 3 3 4 4" xfId="16086"/>
    <cellStyle name="Vejica 2 4 2 3 3 5" xfId="1968"/>
    <cellStyle name="Vejica 2 4 2 3 3 5 2" xfId="18910"/>
    <cellStyle name="Vejica 2 4 2 3 3 6" xfId="6194"/>
    <cellStyle name="Vejica 2 4 2 3 3 6 2" xfId="20352"/>
    <cellStyle name="Vejica 2 4 2 3 3 7" xfId="10420"/>
    <cellStyle name="Vejica 2 4 2 3 3 7 2" xfId="24578"/>
    <cellStyle name="Vejica 2 4 2 3 3 8" xfId="14678"/>
    <cellStyle name="Vejica 2 4 2 3 4" xfId="875"/>
    <cellStyle name="Vejica 2 4 2 3 4 2" xfId="5136"/>
    <cellStyle name="Vejica 2 4 2 3 4 2 2" xfId="9362"/>
    <cellStyle name="Vejica 2 4 2 3 4 2 2 2" xfId="23520"/>
    <cellStyle name="Vejica 2 4 2 3 4 2 3" xfId="13588"/>
    <cellStyle name="Vejica 2 4 2 3 4 2 3 2" xfId="27746"/>
    <cellStyle name="Vejica 2 4 2 3 4 2 4" xfId="17846"/>
    <cellStyle name="Vejica 2 4 2 3 4 3" xfId="3728"/>
    <cellStyle name="Vejica 2 4 2 3 4 3 2" xfId="7954"/>
    <cellStyle name="Vejica 2 4 2 3 4 3 2 2" xfId="22112"/>
    <cellStyle name="Vejica 2 4 2 3 4 3 3" xfId="12180"/>
    <cellStyle name="Vejica 2 4 2 3 4 3 3 2" xfId="26338"/>
    <cellStyle name="Vejica 2 4 2 3 4 3 4" xfId="16438"/>
    <cellStyle name="Vejica 2 4 2 3 4 4" xfId="2320"/>
    <cellStyle name="Vejica 2 4 2 3 4 4 2" xfId="19262"/>
    <cellStyle name="Vejica 2 4 2 3 4 5" xfId="6546"/>
    <cellStyle name="Vejica 2 4 2 3 4 5 2" xfId="20704"/>
    <cellStyle name="Vejica 2 4 2 3 4 6" xfId="10772"/>
    <cellStyle name="Vejica 2 4 2 3 4 6 2" xfId="24930"/>
    <cellStyle name="Vejica 2 4 2 3 4 7" xfId="15030"/>
    <cellStyle name="Vejica 2 4 2 3 5" xfId="4400"/>
    <cellStyle name="Vejica 2 4 2 3 5 2" xfId="8626"/>
    <cellStyle name="Vejica 2 4 2 3 5 2 2" xfId="22784"/>
    <cellStyle name="Vejica 2 4 2 3 5 3" xfId="12852"/>
    <cellStyle name="Vejica 2 4 2 3 5 3 2" xfId="27010"/>
    <cellStyle name="Vejica 2 4 2 3 5 4" xfId="17110"/>
    <cellStyle name="Vejica 2 4 2 3 6" xfId="2992"/>
    <cellStyle name="Vejica 2 4 2 3 6 2" xfId="7218"/>
    <cellStyle name="Vejica 2 4 2 3 6 2 2" xfId="21376"/>
    <cellStyle name="Vejica 2 4 2 3 6 3" xfId="11444"/>
    <cellStyle name="Vejica 2 4 2 3 6 3 2" xfId="25602"/>
    <cellStyle name="Vejica 2 4 2 3 6 4" xfId="15702"/>
    <cellStyle name="Vejica 2 4 2 3 7" xfId="1584"/>
    <cellStyle name="Vejica 2 4 2 3 7 2" xfId="18526"/>
    <cellStyle name="Vejica 2 4 2 3 8" xfId="5810"/>
    <cellStyle name="Vejica 2 4 2 3 8 2" xfId="19968"/>
    <cellStyle name="Vejica 2 4 2 3 9" xfId="10036"/>
    <cellStyle name="Vejica 2 4 2 3 9 2" xfId="24194"/>
    <cellStyle name="Vejica 2 4 2 4" xfId="68"/>
    <cellStyle name="Vejica 2 4 2 4 10" xfId="14262"/>
    <cellStyle name="Vejica 2 4 2 4 2" xfId="234"/>
    <cellStyle name="Vejica 2 4 2 4 2 2" xfId="587"/>
    <cellStyle name="Vejica 2 4 2 4 2 2 2" xfId="1291"/>
    <cellStyle name="Vejica 2 4 2 4 2 2 2 2" xfId="5552"/>
    <cellStyle name="Vejica 2 4 2 4 2 2 2 2 2" xfId="9778"/>
    <cellStyle name="Vejica 2 4 2 4 2 2 2 2 2 2" xfId="23936"/>
    <cellStyle name="Vejica 2 4 2 4 2 2 2 2 3" xfId="14004"/>
    <cellStyle name="Vejica 2 4 2 4 2 2 2 2 3 2" xfId="28162"/>
    <cellStyle name="Vejica 2 4 2 4 2 2 2 2 4" xfId="18262"/>
    <cellStyle name="Vejica 2 4 2 4 2 2 2 3" xfId="4144"/>
    <cellStyle name="Vejica 2 4 2 4 2 2 2 3 2" xfId="8370"/>
    <cellStyle name="Vejica 2 4 2 4 2 2 2 3 2 2" xfId="22528"/>
    <cellStyle name="Vejica 2 4 2 4 2 2 2 3 3" xfId="12596"/>
    <cellStyle name="Vejica 2 4 2 4 2 2 2 3 3 2" xfId="26754"/>
    <cellStyle name="Vejica 2 4 2 4 2 2 2 3 4" xfId="16854"/>
    <cellStyle name="Vejica 2 4 2 4 2 2 2 4" xfId="2736"/>
    <cellStyle name="Vejica 2 4 2 4 2 2 2 4 2" xfId="19678"/>
    <cellStyle name="Vejica 2 4 2 4 2 2 2 5" xfId="6962"/>
    <cellStyle name="Vejica 2 4 2 4 2 2 2 5 2" xfId="21120"/>
    <cellStyle name="Vejica 2 4 2 4 2 2 2 6" xfId="11188"/>
    <cellStyle name="Vejica 2 4 2 4 2 2 2 6 2" xfId="25346"/>
    <cellStyle name="Vejica 2 4 2 4 2 2 2 7" xfId="15446"/>
    <cellStyle name="Vejica 2 4 2 4 2 2 3" xfId="4848"/>
    <cellStyle name="Vejica 2 4 2 4 2 2 3 2" xfId="9074"/>
    <cellStyle name="Vejica 2 4 2 4 2 2 3 2 2" xfId="23232"/>
    <cellStyle name="Vejica 2 4 2 4 2 2 3 3" xfId="13300"/>
    <cellStyle name="Vejica 2 4 2 4 2 2 3 3 2" xfId="27458"/>
    <cellStyle name="Vejica 2 4 2 4 2 2 3 4" xfId="17558"/>
    <cellStyle name="Vejica 2 4 2 4 2 2 4" xfId="3440"/>
    <cellStyle name="Vejica 2 4 2 4 2 2 4 2" xfId="7666"/>
    <cellStyle name="Vejica 2 4 2 4 2 2 4 2 2" xfId="21824"/>
    <cellStyle name="Vejica 2 4 2 4 2 2 4 3" xfId="11892"/>
    <cellStyle name="Vejica 2 4 2 4 2 2 4 3 2" xfId="26050"/>
    <cellStyle name="Vejica 2 4 2 4 2 2 4 4" xfId="16150"/>
    <cellStyle name="Vejica 2 4 2 4 2 2 5" xfId="2032"/>
    <cellStyle name="Vejica 2 4 2 4 2 2 5 2" xfId="18974"/>
    <cellStyle name="Vejica 2 4 2 4 2 2 6" xfId="6258"/>
    <cellStyle name="Vejica 2 4 2 4 2 2 6 2" xfId="20416"/>
    <cellStyle name="Vejica 2 4 2 4 2 2 7" xfId="10484"/>
    <cellStyle name="Vejica 2 4 2 4 2 2 7 2" xfId="24642"/>
    <cellStyle name="Vejica 2 4 2 4 2 2 8" xfId="14742"/>
    <cellStyle name="Vejica 2 4 2 4 2 3" xfId="939"/>
    <cellStyle name="Vejica 2 4 2 4 2 3 2" xfId="5200"/>
    <cellStyle name="Vejica 2 4 2 4 2 3 2 2" xfId="9426"/>
    <cellStyle name="Vejica 2 4 2 4 2 3 2 2 2" xfId="23584"/>
    <cellStyle name="Vejica 2 4 2 4 2 3 2 3" xfId="13652"/>
    <cellStyle name="Vejica 2 4 2 4 2 3 2 3 2" xfId="27810"/>
    <cellStyle name="Vejica 2 4 2 4 2 3 2 4" xfId="17910"/>
    <cellStyle name="Vejica 2 4 2 4 2 3 3" xfId="3792"/>
    <cellStyle name="Vejica 2 4 2 4 2 3 3 2" xfId="8018"/>
    <cellStyle name="Vejica 2 4 2 4 2 3 3 2 2" xfId="22176"/>
    <cellStyle name="Vejica 2 4 2 4 2 3 3 3" xfId="12244"/>
    <cellStyle name="Vejica 2 4 2 4 2 3 3 3 2" xfId="26402"/>
    <cellStyle name="Vejica 2 4 2 4 2 3 3 4" xfId="16502"/>
    <cellStyle name="Vejica 2 4 2 4 2 3 4" xfId="2384"/>
    <cellStyle name="Vejica 2 4 2 4 2 3 4 2" xfId="19326"/>
    <cellStyle name="Vejica 2 4 2 4 2 3 5" xfId="6610"/>
    <cellStyle name="Vejica 2 4 2 4 2 3 5 2" xfId="20768"/>
    <cellStyle name="Vejica 2 4 2 4 2 3 6" xfId="10836"/>
    <cellStyle name="Vejica 2 4 2 4 2 3 6 2" xfId="24994"/>
    <cellStyle name="Vejica 2 4 2 4 2 3 7" xfId="15094"/>
    <cellStyle name="Vejica 2 4 2 4 2 4" xfId="4496"/>
    <cellStyle name="Vejica 2 4 2 4 2 4 2" xfId="8722"/>
    <cellStyle name="Vejica 2 4 2 4 2 4 2 2" xfId="22880"/>
    <cellStyle name="Vejica 2 4 2 4 2 4 3" xfId="12948"/>
    <cellStyle name="Vejica 2 4 2 4 2 4 3 2" xfId="27106"/>
    <cellStyle name="Vejica 2 4 2 4 2 4 4" xfId="17206"/>
    <cellStyle name="Vejica 2 4 2 4 2 5" xfId="3088"/>
    <cellStyle name="Vejica 2 4 2 4 2 5 2" xfId="7314"/>
    <cellStyle name="Vejica 2 4 2 4 2 5 2 2" xfId="21472"/>
    <cellStyle name="Vejica 2 4 2 4 2 5 3" xfId="11540"/>
    <cellStyle name="Vejica 2 4 2 4 2 5 3 2" xfId="25698"/>
    <cellStyle name="Vejica 2 4 2 4 2 5 4" xfId="15798"/>
    <cellStyle name="Vejica 2 4 2 4 2 6" xfId="1680"/>
    <cellStyle name="Vejica 2 4 2 4 2 6 2" xfId="18622"/>
    <cellStyle name="Vejica 2 4 2 4 2 7" xfId="5906"/>
    <cellStyle name="Vejica 2 4 2 4 2 7 2" xfId="20064"/>
    <cellStyle name="Vejica 2 4 2 4 2 8" xfId="10132"/>
    <cellStyle name="Vejica 2 4 2 4 2 8 2" xfId="24290"/>
    <cellStyle name="Vejica 2 4 2 4 2 9" xfId="14390"/>
    <cellStyle name="Vejica 2 4 2 4 3" xfId="459"/>
    <cellStyle name="Vejica 2 4 2 4 3 2" xfId="1163"/>
    <cellStyle name="Vejica 2 4 2 4 3 2 2" xfId="5424"/>
    <cellStyle name="Vejica 2 4 2 4 3 2 2 2" xfId="9650"/>
    <cellStyle name="Vejica 2 4 2 4 3 2 2 2 2" xfId="23808"/>
    <cellStyle name="Vejica 2 4 2 4 3 2 2 3" xfId="13876"/>
    <cellStyle name="Vejica 2 4 2 4 3 2 2 3 2" xfId="28034"/>
    <cellStyle name="Vejica 2 4 2 4 3 2 2 4" xfId="18134"/>
    <cellStyle name="Vejica 2 4 2 4 3 2 3" xfId="4016"/>
    <cellStyle name="Vejica 2 4 2 4 3 2 3 2" xfId="8242"/>
    <cellStyle name="Vejica 2 4 2 4 3 2 3 2 2" xfId="22400"/>
    <cellStyle name="Vejica 2 4 2 4 3 2 3 3" xfId="12468"/>
    <cellStyle name="Vejica 2 4 2 4 3 2 3 3 2" xfId="26626"/>
    <cellStyle name="Vejica 2 4 2 4 3 2 3 4" xfId="16726"/>
    <cellStyle name="Vejica 2 4 2 4 3 2 4" xfId="2608"/>
    <cellStyle name="Vejica 2 4 2 4 3 2 4 2" xfId="19550"/>
    <cellStyle name="Vejica 2 4 2 4 3 2 5" xfId="6834"/>
    <cellStyle name="Vejica 2 4 2 4 3 2 5 2" xfId="20992"/>
    <cellStyle name="Vejica 2 4 2 4 3 2 6" xfId="11060"/>
    <cellStyle name="Vejica 2 4 2 4 3 2 6 2" xfId="25218"/>
    <cellStyle name="Vejica 2 4 2 4 3 2 7" xfId="15318"/>
    <cellStyle name="Vejica 2 4 2 4 3 3" xfId="4720"/>
    <cellStyle name="Vejica 2 4 2 4 3 3 2" xfId="8946"/>
    <cellStyle name="Vejica 2 4 2 4 3 3 2 2" xfId="23104"/>
    <cellStyle name="Vejica 2 4 2 4 3 3 3" xfId="13172"/>
    <cellStyle name="Vejica 2 4 2 4 3 3 3 2" xfId="27330"/>
    <cellStyle name="Vejica 2 4 2 4 3 3 4" xfId="17430"/>
    <cellStyle name="Vejica 2 4 2 4 3 4" xfId="3312"/>
    <cellStyle name="Vejica 2 4 2 4 3 4 2" xfId="7538"/>
    <cellStyle name="Vejica 2 4 2 4 3 4 2 2" xfId="21696"/>
    <cellStyle name="Vejica 2 4 2 4 3 4 3" xfId="11764"/>
    <cellStyle name="Vejica 2 4 2 4 3 4 3 2" xfId="25922"/>
    <cellStyle name="Vejica 2 4 2 4 3 4 4" xfId="16022"/>
    <cellStyle name="Vejica 2 4 2 4 3 5" xfId="1904"/>
    <cellStyle name="Vejica 2 4 2 4 3 5 2" xfId="18846"/>
    <cellStyle name="Vejica 2 4 2 4 3 6" xfId="6130"/>
    <cellStyle name="Vejica 2 4 2 4 3 6 2" xfId="20288"/>
    <cellStyle name="Vejica 2 4 2 4 3 7" xfId="10356"/>
    <cellStyle name="Vejica 2 4 2 4 3 7 2" xfId="24514"/>
    <cellStyle name="Vejica 2 4 2 4 3 8" xfId="14614"/>
    <cellStyle name="Vejica 2 4 2 4 4" xfId="811"/>
    <cellStyle name="Vejica 2 4 2 4 4 2" xfId="5072"/>
    <cellStyle name="Vejica 2 4 2 4 4 2 2" xfId="9298"/>
    <cellStyle name="Vejica 2 4 2 4 4 2 2 2" xfId="23456"/>
    <cellStyle name="Vejica 2 4 2 4 4 2 3" xfId="13524"/>
    <cellStyle name="Vejica 2 4 2 4 4 2 3 2" xfId="27682"/>
    <cellStyle name="Vejica 2 4 2 4 4 2 4" xfId="17782"/>
    <cellStyle name="Vejica 2 4 2 4 4 3" xfId="3664"/>
    <cellStyle name="Vejica 2 4 2 4 4 3 2" xfId="7890"/>
    <cellStyle name="Vejica 2 4 2 4 4 3 2 2" xfId="22048"/>
    <cellStyle name="Vejica 2 4 2 4 4 3 3" xfId="12116"/>
    <cellStyle name="Vejica 2 4 2 4 4 3 3 2" xfId="26274"/>
    <cellStyle name="Vejica 2 4 2 4 4 3 4" xfId="16374"/>
    <cellStyle name="Vejica 2 4 2 4 4 4" xfId="2256"/>
    <cellStyle name="Vejica 2 4 2 4 4 4 2" xfId="19198"/>
    <cellStyle name="Vejica 2 4 2 4 4 5" xfId="6482"/>
    <cellStyle name="Vejica 2 4 2 4 4 5 2" xfId="20640"/>
    <cellStyle name="Vejica 2 4 2 4 4 6" xfId="10708"/>
    <cellStyle name="Vejica 2 4 2 4 4 6 2" xfId="24866"/>
    <cellStyle name="Vejica 2 4 2 4 4 7" xfId="14966"/>
    <cellStyle name="Vejica 2 4 2 4 5" xfId="4336"/>
    <cellStyle name="Vejica 2 4 2 4 5 2" xfId="8562"/>
    <cellStyle name="Vejica 2 4 2 4 5 2 2" xfId="22720"/>
    <cellStyle name="Vejica 2 4 2 4 5 3" xfId="12788"/>
    <cellStyle name="Vejica 2 4 2 4 5 3 2" xfId="26946"/>
    <cellStyle name="Vejica 2 4 2 4 5 4" xfId="17046"/>
    <cellStyle name="Vejica 2 4 2 4 6" xfId="2928"/>
    <cellStyle name="Vejica 2 4 2 4 6 2" xfId="7154"/>
    <cellStyle name="Vejica 2 4 2 4 6 2 2" xfId="21312"/>
    <cellStyle name="Vejica 2 4 2 4 6 3" xfId="11380"/>
    <cellStyle name="Vejica 2 4 2 4 6 3 2" xfId="25538"/>
    <cellStyle name="Vejica 2 4 2 4 6 4" xfId="15638"/>
    <cellStyle name="Vejica 2 4 2 4 7" xfId="1552"/>
    <cellStyle name="Vejica 2 4 2 4 7 2" xfId="18494"/>
    <cellStyle name="Vejica 2 4 2 4 8" xfId="5778"/>
    <cellStyle name="Vejica 2 4 2 4 8 2" xfId="19936"/>
    <cellStyle name="Vejica 2 4 2 4 9" xfId="10004"/>
    <cellStyle name="Vejica 2 4 2 4 9 2" xfId="24162"/>
    <cellStyle name="Vejica 2 4 2 5" xfId="167"/>
    <cellStyle name="Vejica 2 4 2 5 2" xfId="552"/>
    <cellStyle name="Vejica 2 4 2 5 2 2" xfId="1256"/>
    <cellStyle name="Vejica 2 4 2 5 2 2 2" xfId="5517"/>
    <cellStyle name="Vejica 2 4 2 5 2 2 2 2" xfId="9743"/>
    <cellStyle name="Vejica 2 4 2 5 2 2 2 2 2" xfId="23901"/>
    <cellStyle name="Vejica 2 4 2 5 2 2 2 3" xfId="13969"/>
    <cellStyle name="Vejica 2 4 2 5 2 2 2 3 2" xfId="28127"/>
    <cellStyle name="Vejica 2 4 2 5 2 2 2 4" xfId="18227"/>
    <cellStyle name="Vejica 2 4 2 5 2 2 3" xfId="4109"/>
    <cellStyle name="Vejica 2 4 2 5 2 2 3 2" xfId="8335"/>
    <cellStyle name="Vejica 2 4 2 5 2 2 3 2 2" xfId="22493"/>
    <cellStyle name="Vejica 2 4 2 5 2 2 3 3" xfId="12561"/>
    <cellStyle name="Vejica 2 4 2 5 2 2 3 3 2" xfId="26719"/>
    <cellStyle name="Vejica 2 4 2 5 2 2 3 4" xfId="16819"/>
    <cellStyle name="Vejica 2 4 2 5 2 2 4" xfId="2701"/>
    <cellStyle name="Vejica 2 4 2 5 2 2 4 2" xfId="19643"/>
    <cellStyle name="Vejica 2 4 2 5 2 2 5" xfId="6927"/>
    <cellStyle name="Vejica 2 4 2 5 2 2 5 2" xfId="21085"/>
    <cellStyle name="Vejica 2 4 2 5 2 2 6" xfId="11153"/>
    <cellStyle name="Vejica 2 4 2 5 2 2 6 2" xfId="25311"/>
    <cellStyle name="Vejica 2 4 2 5 2 2 7" xfId="15411"/>
    <cellStyle name="Vejica 2 4 2 5 2 3" xfId="4813"/>
    <cellStyle name="Vejica 2 4 2 5 2 3 2" xfId="9039"/>
    <cellStyle name="Vejica 2 4 2 5 2 3 2 2" xfId="23197"/>
    <cellStyle name="Vejica 2 4 2 5 2 3 3" xfId="13265"/>
    <cellStyle name="Vejica 2 4 2 5 2 3 3 2" xfId="27423"/>
    <cellStyle name="Vejica 2 4 2 5 2 3 4" xfId="17523"/>
    <cellStyle name="Vejica 2 4 2 5 2 4" xfId="3405"/>
    <cellStyle name="Vejica 2 4 2 5 2 4 2" xfId="7631"/>
    <cellStyle name="Vejica 2 4 2 5 2 4 2 2" xfId="21789"/>
    <cellStyle name="Vejica 2 4 2 5 2 4 3" xfId="11857"/>
    <cellStyle name="Vejica 2 4 2 5 2 4 3 2" xfId="26015"/>
    <cellStyle name="Vejica 2 4 2 5 2 4 4" xfId="16115"/>
    <cellStyle name="Vejica 2 4 2 5 2 5" xfId="1997"/>
    <cellStyle name="Vejica 2 4 2 5 2 5 2" xfId="18939"/>
    <cellStyle name="Vejica 2 4 2 5 2 6" xfId="6223"/>
    <cellStyle name="Vejica 2 4 2 5 2 6 2" xfId="20381"/>
    <cellStyle name="Vejica 2 4 2 5 2 7" xfId="10449"/>
    <cellStyle name="Vejica 2 4 2 5 2 7 2" xfId="24607"/>
    <cellStyle name="Vejica 2 4 2 5 2 8" xfId="14707"/>
    <cellStyle name="Vejica 2 4 2 5 3" xfId="904"/>
    <cellStyle name="Vejica 2 4 2 5 3 2" xfId="5165"/>
    <cellStyle name="Vejica 2 4 2 5 3 2 2" xfId="9391"/>
    <cellStyle name="Vejica 2 4 2 5 3 2 2 2" xfId="23549"/>
    <cellStyle name="Vejica 2 4 2 5 3 2 3" xfId="13617"/>
    <cellStyle name="Vejica 2 4 2 5 3 2 3 2" xfId="27775"/>
    <cellStyle name="Vejica 2 4 2 5 3 2 4" xfId="17875"/>
    <cellStyle name="Vejica 2 4 2 5 3 3" xfId="3757"/>
    <cellStyle name="Vejica 2 4 2 5 3 3 2" xfId="7983"/>
    <cellStyle name="Vejica 2 4 2 5 3 3 2 2" xfId="22141"/>
    <cellStyle name="Vejica 2 4 2 5 3 3 3" xfId="12209"/>
    <cellStyle name="Vejica 2 4 2 5 3 3 3 2" xfId="26367"/>
    <cellStyle name="Vejica 2 4 2 5 3 3 4" xfId="16467"/>
    <cellStyle name="Vejica 2 4 2 5 3 4" xfId="2349"/>
    <cellStyle name="Vejica 2 4 2 5 3 4 2" xfId="19291"/>
    <cellStyle name="Vejica 2 4 2 5 3 5" xfId="6575"/>
    <cellStyle name="Vejica 2 4 2 5 3 5 2" xfId="20733"/>
    <cellStyle name="Vejica 2 4 2 5 3 6" xfId="10801"/>
    <cellStyle name="Vejica 2 4 2 5 3 6 2" xfId="24959"/>
    <cellStyle name="Vejica 2 4 2 5 3 7" xfId="15059"/>
    <cellStyle name="Vejica 2 4 2 5 4" xfId="4429"/>
    <cellStyle name="Vejica 2 4 2 5 4 2" xfId="8655"/>
    <cellStyle name="Vejica 2 4 2 5 4 2 2" xfId="22813"/>
    <cellStyle name="Vejica 2 4 2 5 4 3" xfId="12881"/>
    <cellStyle name="Vejica 2 4 2 5 4 3 2" xfId="27039"/>
    <cellStyle name="Vejica 2 4 2 5 4 4" xfId="17139"/>
    <cellStyle name="Vejica 2 4 2 5 5" xfId="3021"/>
    <cellStyle name="Vejica 2 4 2 5 5 2" xfId="7247"/>
    <cellStyle name="Vejica 2 4 2 5 5 2 2" xfId="21405"/>
    <cellStyle name="Vejica 2 4 2 5 5 3" xfId="11473"/>
    <cellStyle name="Vejica 2 4 2 5 5 3 2" xfId="25631"/>
    <cellStyle name="Vejica 2 4 2 5 5 4" xfId="15731"/>
    <cellStyle name="Vejica 2 4 2 5 6" xfId="1613"/>
    <cellStyle name="Vejica 2 4 2 5 6 2" xfId="18555"/>
    <cellStyle name="Vejica 2 4 2 5 7" xfId="5839"/>
    <cellStyle name="Vejica 2 4 2 5 7 2" xfId="19997"/>
    <cellStyle name="Vejica 2 4 2 5 8" xfId="10065"/>
    <cellStyle name="Vejica 2 4 2 5 8 2" xfId="24223"/>
    <cellStyle name="Vejica 2 4 2 5 9" xfId="14323"/>
    <cellStyle name="Vejica 2 4 2 6" xfId="199"/>
    <cellStyle name="Vejica 2 4 2 6 2" xfId="424"/>
    <cellStyle name="Vejica 2 4 2 6 2 2" xfId="1128"/>
    <cellStyle name="Vejica 2 4 2 6 2 2 2" xfId="5389"/>
    <cellStyle name="Vejica 2 4 2 6 2 2 2 2" xfId="9615"/>
    <cellStyle name="Vejica 2 4 2 6 2 2 2 2 2" xfId="23773"/>
    <cellStyle name="Vejica 2 4 2 6 2 2 2 3" xfId="13841"/>
    <cellStyle name="Vejica 2 4 2 6 2 2 2 3 2" xfId="27999"/>
    <cellStyle name="Vejica 2 4 2 6 2 2 2 4" xfId="18099"/>
    <cellStyle name="Vejica 2 4 2 6 2 2 3" xfId="3981"/>
    <cellStyle name="Vejica 2 4 2 6 2 2 3 2" xfId="8207"/>
    <cellStyle name="Vejica 2 4 2 6 2 2 3 2 2" xfId="22365"/>
    <cellStyle name="Vejica 2 4 2 6 2 2 3 3" xfId="12433"/>
    <cellStyle name="Vejica 2 4 2 6 2 2 3 3 2" xfId="26591"/>
    <cellStyle name="Vejica 2 4 2 6 2 2 3 4" xfId="16691"/>
    <cellStyle name="Vejica 2 4 2 6 2 2 4" xfId="2573"/>
    <cellStyle name="Vejica 2 4 2 6 2 2 4 2" xfId="19515"/>
    <cellStyle name="Vejica 2 4 2 6 2 2 5" xfId="6799"/>
    <cellStyle name="Vejica 2 4 2 6 2 2 5 2" xfId="20957"/>
    <cellStyle name="Vejica 2 4 2 6 2 2 6" xfId="11025"/>
    <cellStyle name="Vejica 2 4 2 6 2 2 6 2" xfId="25183"/>
    <cellStyle name="Vejica 2 4 2 6 2 2 7" xfId="15283"/>
    <cellStyle name="Vejica 2 4 2 6 2 3" xfId="4685"/>
    <cellStyle name="Vejica 2 4 2 6 2 3 2" xfId="8911"/>
    <cellStyle name="Vejica 2 4 2 6 2 3 2 2" xfId="23069"/>
    <cellStyle name="Vejica 2 4 2 6 2 3 3" xfId="13137"/>
    <cellStyle name="Vejica 2 4 2 6 2 3 3 2" xfId="27295"/>
    <cellStyle name="Vejica 2 4 2 6 2 3 4" xfId="17395"/>
    <cellStyle name="Vejica 2 4 2 6 2 4" xfId="3277"/>
    <cellStyle name="Vejica 2 4 2 6 2 4 2" xfId="7503"/>
    <cellStyle name="Vejica 2 4 2 6 2 4 2 2" xfId="21661"/>
    <cellStyle name="Vejica 2 4 2 6 2 4 3" xfId="11729"/>
    <cellStyle name="Vejica 2 4 2 6 2 4 3 2" xfId="25887"/>
    <cellStyle name="Vejica 2 4 2 6 2 4 4" xfId="15987"/>
    <cellStyle name="Vejica 2 4 2 6 2 5" xfId="1869"/>
    <cellStyle name="Vejica 2 4 2 6 2 5 2" xfId="18811"/>
    <cellStyle name="Vejica 2 4 2 6 2 6" xfId="6095"/>
    <cellStyle name="Vejica 2 4 2 6 2 6 2" xfId="20253"/>
    <cellStyle name="Vejica 2 4 2 6 2 7" xfId="10321"/>
    <cellStyle name="Vejica 2 4 2 6 2 7 2" xfId="24479"/>
    <cellStyle name="Vejica 2 4 2 6 2 8" xfId="14579"/>
    <cellStyle name="Vejica 2 4 2 6 3" xfId="776"/>
    <cellStyle name="Vejica 2 4 2 6 3 2" xfId="5037"/>
    <cellStyle name="Vejica 2 4 2 6 3 2 2" xfId="9263"/>
    <cellStyle name="Vejica 2 4 2 6 3 2 2 2" xfId="23421"/>
    <cellStyle name="Vejica 2 4 2 6 3 2 3" xfId="13489"/>
    <cellStyle name="Vejica 2 4 2 6 3 2 3 2" xfId="27647"/>
    <cellStyle name="Vejica 2 4 2 6 3 2 4" xfId="17747"/>
    <cellStyle name="Vejica 2 4 2 6 3 3" xfId="3629"/>
    <cellStyle name="Vejica 2 4 2 6 3 3 2" xfId="7855"/>
    <cellStyle name="Vejica 2 4 2 6 3 3 2 2" xfId="22013"/>
    <cellStyle name="Vejica 2 4 2 6 3 3 3" xfId="12081"/>
    <cellStyle name="Vejica 2 4 2 6 3 3 3 2" xfId="26239"/>
    <cellStyle name="Vejica 2 4 2 6 3 3 4" xfId="16339"/>
    <cellStyle name="Vejica 2 4 2 6 3 4" xfId="2221"/>
    <cellStyle name="Vejica 2 4 2 6 3 4 2" xfId="19163"/>
    <cellStyle name="Vejica 2 4 2 6 3 5" xfId="6447"/>
    <cellStyle name="Vejica 2 4 2 6 3 5 2" xfId="20605"/>
    <cellStyle name="Vejica 2 4 2 6 3 6" xfId="10673"/>
    <cellStyle name="Vejica 2 4 2 6 3 6 2" xfId="24831"/>
    <cellStyle name="Vejica 2 4 2 6 3 7" xfId="14931"/>
    <cellStyle name="Vejica 2 4 2 6 4" xfId="4461"/>
    <cellStyle name="Vejica 2 4 2 6 4 2" xfId="8687"/>
    <cellStyle name="Vejica 2 4 2 6 4 2 2" xfId="22845"/>
    <cellStyle name="Vejica 2 4 2 6 4 3" xfId="12913"/>
    <cellStyle name="Vejica 2 4 2 6 4 3 2" xfId="27071"/>
    <cellStyle name="Vejica 2 4 2 6 4 4" xfId="17171"/>
    <cellStyle name="Vejica 2 4 2 6 5" xfId="3053"/>
    <cellStyle name="Vejica 2 4 2 6 5 2" xfId="7279"/>
    <cellStyle name="Vejica 2 4 2 6 5 2 2" xfId="21437"/>
    <cellStyle name="Vejica 2 4 2 6 5 3" xfId="11505"/>
    <cellStyle name="Vejica 2 4 2 6 5 3 2" xfId="25663"/>
    <cellStyle name="Vejica 2 4 2 6 5 4" xfId="15763"/>
    <cellStyle name="Vejica 2 4 2 6 6" xfId="1645"/>
    <cellStyle name="Vejica 2 4 2 6 6 2" xfId="18587"/>
    <cellStyle name="Vejica 2 4 2 6 7" xfId="5871"/>
    <cellStyle name="Vejica 2 4 2 6 7 2" xfId="20029"/>
    <cellStyle name="Vejica 2 4 2 6 8" xfId="10097"/>
    <cellStyle name="Vejica 2 4 2 6 8 2" xfId="24255"/>
    <cellStyle name="Vejica 2 4 2 6 9" xfId="14355"/>
    <cellStyle name="Vejica 2 4 2 7" xfId="354"/>
    <cellStyle name="Vejica 2 4 2 7 2" xfId="706"/>
    <cellStyle name="Vejica 2 4 2 7 2 2" xfId="1410"/>
    <cellStyle name="Vejica 2 4 2 7 2 2 2" xfId="5671"/>
    <cellStyle name="Vejica 2 4 2 7 2 2 2 2" xfId="9897"/>
    <cellStyle name="Vejica 2 4 2 7 2 2 2 2 2" xfId="24055"/>
    <cellStyle name="Vejica 2 4 2 7 2 2 2 3" xfId="14123"/>
    <cellStyle name="Vejica 2 4 2 7 2 2 2 3 2" xfId="28281"/>
    <cellStyle name="Vejica 2 4 2 7 2 2 2 4" xfId="18381"/>
    <cellStyle name="Vejica 2 4 2 7 2 2 3" xfId="4263"/>
    <cellStyle name="Vejica 2 4 2 7 2 2 3 2" xfId="8489"/>
    <cellStyle name="Vejica 2 4 2 7 2 2 3 2 2" xfId="22647"/>
    <cellStyle name="Vejica 2 4 2 7 2 2 3 3" xfId="12715"/>
    <cellStyle name="Vejica 2 4 2 7 2 2 3 3 2" xfId="26873"/>
    <cellStyle name="Vejica 2 4 2 7 2 2 3 4" xfId="16973"/>
    <cellStyle name="Vejica 2 4 2 7 2 2 4" xfId="2855"/>
    <cellStyle name="Vejica 2 4 2 7 2 2 4 2" xfId="19797"/>
    <cellStyle name="Vejica 2 4 2 7 2 2 5" xfId="7081"/>
    <cellStyle name="Vejica 2 4 2 7 2 2 5 2" xfId="21239"/>
    <cellStyle name="Vejica 2 4 2 7 2 2 6" xfId="11307"/>
    <cellStyle name="Vejica 2 4 2 7 2 2 6 2" xfId="25465"/>
    <cellStyle name="Vejica 2 4 2 7 2 2 7" xfId="15565"/>
    <cellStyle name="Vejica 2 4 2 7 2 3" xfId="4967"/>
    <cellStyle name="Vejica 2 4 2 7 2 3 2" xfId="9193"/>
    <cellStyle name="Vejica 2 4 2 7 2 3 2 2" xfId="23351"/>
    <cellStyle name="Vejica 2 4 2 7 2 3 3" xfId="13419"/>
    <cellStyle name="Vejica 2 4 2 7 2 3 3 2" xfId="27577"/>
    <cellStyle name="Vejica 2 4 2 7 2 3 4" xfId="17677"/>
    <cellStyle name="Vejica 2 4 2 7 2 4" xfId="3559"/>
    <cellStyle name="Vejica 2 4 2 7 2 4 2" xfId="7785"/>
    <cellStyle name="Vejica 2 4 2 7 2 4 2 2" xfId="21943"/>
    <cellStyle name="Vejica 2 4 2 7 2 4 3" xfId="12011"/>
    <cellStyle name="Vejica 2 4 2 7 2 4 3 2" xfId="26169"/>
    <cellStyle name="Vejica 2 4 2 7 2 4 4" xfId="16269"/>
    <cellStyle name="Vejica 2 4 2 7 2 5" xfId="2151"/>
    <cellStyle name="Vejica 2 4 2 7 2 5 2" xfId="19093"/>
    <cellStyle name="Vejica 2 4 2 7 2 6" xfId="6377"/>
    <cellStyle name="Vejica 2 4 2 7 2 6 2" xfId="20535"/>
    <cellStyle name="Vejica 2 4 2 7 2 7" xfId="10603"/>
    <cellStyle name="Vejica 2 4 2 7 2 7 2" xfId="24761"/>
    <cellStyle name="Vejica 2 4 2 7 2 8" xfId="14861"/>
    <cellStyle name="Vejica 2 4 2 7 3" xfId="1058"/>
    <cellStyle name="Vejica 2 4 2 7 3 2" xfId="5319"/>
    <cellStyle name="Vejica 2 4 2 7 3 2 2" xfId="9545"/>
    <cellStyle name="Vejica 2 4 2 7 3 2 2 2" xfId="23703"/>
    <cellStyle name="Vejica 2 4 2 7 3 2 3" xfId="13771"/>
    <cellStyle name="Vejica 2 4 2 7 3 2 3 2" xfId="27929"/>
    <cellStyle name="Vejica 2 4 2 7 3 2 4" xfId="18029"/>
    <cellStyle name="Vejica 2 4 2 7 3 3" xfId="3911"/>
    <cellStyle name="Vejica 2 4 2 7 3 3 2" xfId="8137"/>
    <cellStyle name="Vejica 2 4 2 7 3 3 2 2" xfId="22295"/>
    <cellStyle name="Vejica 2 4 2 7 3 3 3" xfId="12363"/>
    <cellStyle name="Vejica 2 4 2 7 3 3 3 2" xfId="26521"/>
    <cellStyle name="Vejica 2 4 2 7 3 3 4" xfId="16621"/>
    <cellStyle name="Vejica 2 4 2 7 3 4" xfId="2503"/>
    <cellStyle name="Vejica 2 4 2 7 3 4 2" xfId="19445"/>
    <cellStyle name="Vejica 2 4 2 7 3 5" xfId="6729"/>
    <cellStyle name="Vejica 2 4 2 7 3 5 2" xfId="20887"/>
    <cellStyle name="Vejica 2 4 2 7 3 6" xfId="10955"/>
    <cellStyle name="Vejica 2 4 2 7 3 6 2" xfId="25113"/>
    <cellStyle name="Vejica 2 4 2 7 3 7" xfId="15213"/>
    <cellStyle name="Vejica 2 4 2 7 4" xfId="4615"/>
    <cellStyle name="Vejica 2 4 2 7 4 2" xfId="8841"/>
    <cellStyle name="Vejica 2 4 2 7 4 2 2" xfId="22999"/>
    <cellStyle name="Vejica 2 4 2 7 4 3" xfId="13067"/>
    <cellStyle name="Vejica 2 4 2 7 4 3 2" xfId="27225"/>
    <cellStyle name="Vejica 2 4 2 7 4 4" xfId="17325"/>
    <cellStyle name="Vejica 2 4 2 7 5" xfId="3207"/>
    <cellStyle name="Vejica 2 4 2 7 5 2" xfId="7433"/>
    <cellStyle name="Vejica 2 4 2 7 5 2 2" xfId="21591"/>
    <cellStyle name="Vejica 2 4 2 7 5 3" xfId="11659"/>
    <cellStyle name="Vejica 2 4 2 7 5 3 2" xfId="25817"/>
    <cellStyle name="Vejica 2 4 2 7 5 4" xfId="15917"/>
    <cellStyle name="Vejica 2 4 2 7 6" xfId="1799"/>
    <cellStyle name="Vejica 2 4 2 7 6 2" xfId="18741"/>
    <cellStyle name="Vejica 2 4 2 7 7" xfId="6025"/>
    <cellStyle name="Vejica 2 4 2 7 7 2" xfId="20183"/>
    <cellStyle name="Vejica 2 4 2 7 8" xfId="10251"/>
    <cellStyle name="Vejica 2 4 2 7 8 2" xfId="24409"/>
    <cellStyle name="Vejica 2 4 2 7 9" xfId="14509"/>
    <cellStyle name="Vejica 2 4 2 8" xfId="392"/>
    <cellStyle name="Vejica 2 4 2 8 2" xfId="1096"/>
    <cellStyle name="Vejica 2 4 2 8 2 2" xfId="5357"/>
    <cellStyle name="Vejica 2 4 2 8 2 2 2" xfId="9583"/>
    <cellStyle name="Vejica 2 4 2 8 2 2 2 2" xfId="23741"/>
    <cellStyle name="Vejica 2 4 2 8 2 2 3" xfId="13809"/>
    <cellStyle name="Vejica 2 4 2 8 2 2 3 2" xfId="27967"/>
    <cellStyle name="Vejica 2 4 2 8 2 2 4" xfId="18067"/>
    <cellStyle name="Vejica 2 4 2 8 2 3" xfId="3949"/>
    <cellStyle name="Vejica 2 4 2 8 2 3 2" xfId="8175"/>
    <cellStyle name="Vejica 2 4 2 8 2 3 2 2" xfId="22333"/>
    <cellStyle name="Vejica 2 4 2 8 2 3 3" xfId="12401"/>
    <cellStyle name="Vejica 2 4 2 8 2 3 3 2" xfId="26559"/>
    <cellStyle name="Vejica 2 4 2 8 2 3 4" xfId="16659"/>
    <cellStyle name="Vejica 2 4 2 8 2 4" xfId="2541"/>
    <cellStyle name="Vejica 2 4 2 8 2 4 2" xfId="19483"/>
    <cellStyle name="Vejica 2 4 2 8 2 5" xfId="6767"/>
    <cellStyle name="Vejica 2 4 2 8 2 5 2" xfId="20925"/>
    <cellStyle name="Vejica 2 4 2 8 2 6" xfId="10993"/>
    <cellStyle name="Vejica 2 4 2 8 2 6 2" xfId="25151"/>
    <cellStyle name="Vejica 2 4 2 8 2 7" xfId="15251"/>
    <cellStyle name="Vejica 2 4 2 8 3" xfId="4653"/>
    <cellStyle name="Vejica 2 4 2 8 3 2" xfId="8879"/>
    <cellStyle name="Vejica 2 4 2 8 3 2 2" xfId="23037"/>
    <cellStyle name="Vejica 2 4 2 8 3 3" xfId="13105"/>
    <cellStyle name="Vejica 2 4 2 8 3 3 2" xfId="27263"/>
    <cellStyle name="Vejica 2 4 2 8 3 4" xfId="17363"/>
    <cellStyle name="Vejica 2 4 2 8 4" xfId="3245"/>
    <cellStyle name="Vejica 2 4 2 8 4 2" xfId="7471"/>
    <cellStyle name="Vejica 2 4 2 8 4 2 2" xfId="21629"/>
    <cellStyle name="Vejica 2 4 2 8 4 3" xfId="11697"/>
    <cellStyle name="Vejica 2 4 2 8 4 3 2" xfId="25855"/>
    <cellStyle name="Vejica 2 4 2 8 4 4" xfId="15955"/>
    <cellStyle name="Vejica 2 4 2 8 5" xfId="1837"/>
    <cellStyle name="Vejica 2 4 2 8 5 2" xfId="18779"/>
    <cellStyle name="Vejica 2 4 2 8 6" xfId="6063"/>
    <cellStyle name="Vejica 2 4 2 8 6 2" xfId="20221"/>
    <cellStyle name="Vejica 2 4 2 8 7" xfId="10289"/>
    <cellStyle name="Vejica 2 4 2 8 7 2" xfId="24447"/>
    <cellStyle name="Vejica 2 4 2 8 8" xfId="14547"/>
    <cellStyle name="Vejica 2 4 2 9" xfId="744"/>
    <cellStyle name="Vejica 2 4 2 9 2" xfId="5005"/>
    <cellStyle name="Vejica 2 4 2 9 2 2" xfId="9231"/>
    <cellStyle name="Vejica 2 4 2 9 2 2 2" xfId="23389"/>
    <cellStyle name="Vejica 2 4 2 9 2 3" xfId="13457"/>
    <cellStyle name="Vejica 2 4 2 9 2 3 2" xfId="27615"/>
    <cellStyle name="Vejica 2 4 2 9 2 4" xfId="17715"/>
    <cellStyle name="Vejica 2 4 2 9 3" xfId="3597"/>
    <cellStyle name="Vejica 2 4 2 9 3 2" xfId="7823"/>
    <cellStyle name="Vejica 2 4 2 9 3 2 2" xfId="21981"/>
    <cellStyle name="Vejica 2 4 2 9 3 3" xfId="12049"/>
    <cellStyle name="Vejica 2 4 2 9 3 3 2" xfId="26207"/>
    <cellStyle name="Vejica 2 4 2 9 3 4" xfId="16307"/>
    <cellStyle name="Vejica 2 4 2 9 4" xfId="2189"/>
    <cellStyle name="Vejica 2 4 2 9 4 2" xfId="19131"/>
    <cellStyle name="Vejica 2 4 2 9 5" xfId="6415"/>
    <cellStyle name="Vejica 2 4 2 9 5 2" xfId="20573"/>
    <cellStyle name="Vejica 2 4 2 9 6" xfId="10641"/>
    <cellStyle name="Vejica 2 4 2 9 6 2" xfId="24799"/>
    <cellStyle name="Vejica 2 4 2 9 7" xfId="14899"/>
    <cellStyle name="Vejica 2 4 3" xfId="90"/>
    <cellStyle name="Vejica 2 4 3 10" xfId="9956"/>
    <cellStyle name="Vejica 2 4 3 10 2" xfId="24114"/>
    <cellStyle name="Vejica 2 4 3 11" xfId="14214"/>
    <cellStyle name="Vejica 2 4 3 2" xfId="250"/>
    <cellStyle name="Vejica 2 4 3 2 2" xfId="603"/>
    <cellStyle name="Vejica 2 4 3 2 2 2" xfId="1307"/>
    <cellStyle name="Vejica 2 4 3 2 2 2 2" xfId="5568"/>
    <cellStyle name="Vejica 2 4 3 2 2 2 2 2" xfId="9794"/>
    <cellStyle name="Vejica 2 4 3 2 2 2 2 2 2" xfId="23952"/>
    <cellStyle name="Vejica 2 4 3 2 2 2 2 3" xfId="14020"/>
    <cellStyle name="Vejica 2 4 3 2 2 2 2 3 2" xfId="28178"/>
    <cellStyle name="Vejica 2 4 3 2 2 2 2 4" xfId="18278"/>
    <cellStyle name="Vejica 2 4 3 2 2 2 3" xfId="4160"/>
    <cellStyle name="Vejica 2 4 3 2 2 2 3 2" xfId="8386"/>
    <cellStyle name="Vejica 2 4 3 2 2 2 3 2 2" xfId="22544"/>
    <cellStyle name="Vejica 2 4 3 2 2 2 3 3" xfId="12612"/>
    <cellStyle name="Vejica 2 4 3 2 2 2 3 3 2" xfId="26770"/>
    <cellStyle name="Vejica 2 4 3 2 2 2 3 4" xfId="16870"/>
    <cellStyle name="Vejica 2 4 3 2 2 2 4" xfId="2752"/>
    <cellStyle name="Vejica 2 4 3 2 2 2 4 2" xfId="19694"/>
    <cellStyle name="Vejica 2 4 3 2 2 2 5" xfId="6978"/>
    <cellStyle name="Vejica 2 4 3 2 2 2 5 2" xfId="21136"/>
    <cellStyle name="Vejica 2 4 3 2 2 2 6" xfId="11204"/>
    <cellStyle name="Vejica 2 4 3 2 2 2 6 2" xfId="25362"/>
    <cellStyle name="Vejica 2 4 3 2 2 2 7" xfId="15462"/>
    <cellStyle name="Vejica 2 4 3 2 2 3" xfId="4864"/>
    <cellStyle name="Vejica 2 4 3 2 2 3 2" xfId="9090"/>
    <cellStyle name="Vejica 2 4 3 2 2 3 2 2" xfId="23248"/>
    <cellStyle name="Vejica 2 4 3 2 2 3 3" xfId="13316"/>
    <cellStyle name="Vejica 2 4 3 2 2 3 3 2" xfId="27474"/>
    <cellStyle name="Vejica 2 4 3 2 2 3 4" xfId="17574"/>
    <cellStyle name="Vejica 2 4 3 2 2 4" xfId="3456"/>
    <cellStyle name="Vejica 2 4 3 2 2 4 2" xfId="7682"/>
    <cellStyle name="Vejica 2 4 3 2 2 4 2 2" xfId="21840"/>
    <cellStyle name="Vejica 2 4 3 2 2 4 3" xfId="11908"/>
    <cellStyle name="Vejica 2 4 3 2 2 4 3 2" xfId="26066"/>
    <cellStyle name="Vejica 2 4 3 2 2 4 4" xfId="16166"/>
    <cellStyle name="Vejica 2 4 3 2 2 5" xfId="2048"/>
    <cellStyle name="Vejica 2 4 3 2 2 5 2" xfId="18990"/>
    <cellStyle name="Vejica 2 4 3 2 2 6" xfId="6274"/>
    <cellStyle name="Vejica 2 4 3 2 2 6 2" xfId="20432"/>
    <cellStyle name="Vejica 2 4 3 2 2 7" xfId="10500"/>
    <cellStyle name="Vejica 2 4 3 2 2 7 2" xfId="24658"/>
    <cellStyle name="Vejica 2 4 3 2 2 8" xfId="14758"/>
    <cellStyle name="Vejica 2 4 3 2 3" xfId="955"/>
    <cellStyle name="Vejica 2 4 3 2 3 2" xfId="5216"/>
    <cellStyle name="Vejica 2 4 3 2 3 2 2" xfId="9442"/>
    <cellStyle name="Vejica 2 4 3 2 3 2 2 2" xfId="23600"/>
    <cellStyle name="Vejica 2 4 3 2 3 2 3" xfId="13668"/>
    <cellStyle name="Vejica 2 4 3 2 3 2 3 2" xfId="27826"/>
    <cellStyle name="Vejica 2 4 3 2 3 2 4" xfId="17926"/>
    <cellStyle name="Vejica 2 4 3 2 3 3" xfId="3808"/>
    <cellStyle name="Vejica 2 4 3 2 3 3 2" xfId="8034"/>
    <cellStyle name="Vejica 2 4 3 2 3 3 2 2" xfId="22192"/>
    <cellStyle name="Vejica 2 4 3 2 3 3 3" xfId="12260"/>
    <cellStyle name="Vejica 2 4 3 2 3 3 3 2" xfId="26418"/>
    <cellStyle name="Vejica 2 4 3 2 3 3 4" xfId="16518"/>
    <cellStyle name="Vejica 2 4 3 2 3 4" xfId="2400"/>
    <cellStyle name="Vejica 2 4 3 2 3 4 2" xfId="19342"/>
    <cellStyle name="Vejica 2 4 3 2 3 5" xfId="6626"/>
    <cellStyle name="Vejica 2 4 3 2 3 5 2" xfId="20784"/>
    <cellStyle name="Vejica 2 4 3 2 3 6" xfId="10852"/>
    <cellStyle name="Vejica 2 4 3 2 3 6 2" xfId="25010"/>
    <cellStyle name="Vejica 2 4 3 2 3 7" xfId="15110"/>
    <cellStyle name="Vejica 2 4 3 2 4" xfId="4512"/>
    <cellStyle name="Vejica 2 4 3 2 4 2" xfId="8738"/>
    <cellStyle name="Vejica 2 4 3 2 4 2 2" xfId="22896"/>
    <cellStyle name="Vejica 2 4 3 2 4 3" xfId="12964"/>
    <cellStyle name="Vejica 2 4 3 2 4 3 2" xfId="27122"/>
    <cellStyle name="Vejica 2 4 3 2 4 4" xfId="17222"/>
    <cellStyle name="Vejica 2 4 3 2 5" xfId="3104"/>
    <cellStyle name="Vejica 2 4 3 2 5 2" xfId="7330"/>
    <cellStyle name="Vejica 2 4 3 2 5 2 2" xfId="21488"/>
    <cellStyle name="Vejica 2 4 3 2 5 3" xfId="11556"/>
    <cellStyle name="Vejica 2 4 3 2 5 3 2" xfId="25714"/>
    <cellStyle name="Vejica 2 4 3 2 5 4" xfId="15814"/>
    <cellStyle name="Vejica 2 4 3 2 6" xfId="1696"/>
    <cellStyle name="Vejica 2 4 3 2 6 2" xfId="18638"/>
    <cellStyle name="Vejica 2 4 3 2 7" xfId="5922"/>
    <cellStyle name="Vejica 2 4 3 2 7 2" xfId="20080"/>
    <cellStyle name="Vejica 2 4 3 2 8" xfId="10148"/>
    <cellStyle name="Vejica 2 4 3 2 8 2" xfId="24306"/>
    <cellStyle name="Vejica 2 4 3 2 9" xfId="14406"/>
    <cellStyle name="Vejica 2 4 3 3" xfId="320"/>
    <cellStyle name="Vejica 2 4 3 3 2" xfId="672"/>
    <cellStyle name="Vejica 2 4 3 3 2 2" xfId="1376"/>
    <cellStyle name="Vejica 2 4 3 3 2 2 2" xfId="5637"/>
    <cellStyle name="Vejica 2 4 3 3 2 2 2 2" xfId="9863"/>
    <cellStyle name="Vejica 2 4 3 3 2 2 2 2 2" xfId="24021"/>
    <cellStyle name="Vejica 2 4 3 3 2 2 2 3" xfId="14089"/>
    <cellStyle name="Vejica 2 4 3 3 2 2 2 3 2" xfId="28247"/>
    <cellStyle name="Vejica 2 4 3 3 2 2 2 4" xfId="18347"/>
    <cellStyle name="Vejica 2 4 3 3 2 2 3" xfId="4229"/>
    <cellStyle name="Vejica 2 4 3 3 2 2 3 2" xfId="8455"/>
    <cellStyle name="Vejica 2 4 3 3 2 2 3 2 2" xfId="22613"/>
    <cellStyle name="Vejica 2 4 3 3 2 2 3 3" xfId="12681"/>
    <cellStyle name="Vejica 2 4 3 3 2 2 3 3 2" xfId="26839"/>
    <cellStyle name="Vejica 2 4 3 3 2 2 3 4" xfId="16939"/>
    <cellStyle name="Vejica 2 4 3 3 2 2 4" xfId="2821"/>
    <cellStyle name="Vejica 2 4 3 3 2 2 4 2" xfId="19763"/>
    <cellStyle name="Vejica 2 4 3 3 2 2 5" xfId="7047"/>
    <cellStyle name="Vejica 2 4 3 3 2 2 5 2" xfId="21205"/>
    <cellStyle name="Vejica 2 4 3 3 2 2 6" xfId="11273"/>
    <cellStyle name="Vejica 2 4 3 3 2 2 6 2" xfId="25431"/>
    <cellStyle name="Vejica 2 4 3 3 2 2 7" xfId="15531"/>
    <cellStyle name="Vejica 2 4 3 3 2 3" xfId="4933"/>
    <cellStyle name="Vejica 2 4 3 3 2 3 2" xfId="9159"/>
    <cellStyle name="Vejica 2 4 3 3 2 3 2 2" xfId="23317"/>
    <cellStyle name="Vejica 2 4 3 3 2 3 3" xfId="13385"/>
    <cellStyle name="Vejica 2 4 3 3 2 3 3 2" xfId="27543"/>
    <cellStyle name="Vejica 2 4 3 3 2 3 4" xfId="17643"/>
    <cellStyle name="Vejica 2 4 3 3 2 4" xfId="3525"/>
    <cellStyle name="Vejica 2 4 3 3 2 4 2" xfId="7751"/>
    <cellStyle name="Vejica 2 4 3 3 2 4 2 2" xfId="21909"/>
    <cellStyle name="Vejica 2 4 3 3 2 4 3" xfId="11977"/>
    <cellStyle name="Vejica 2 4 3 3 2 4 3 2" xfId="26135"/>
    <cellStyle name="Vejica 2 4 3 3 2 4 4" xfId="16235"/>
    <cellStyle name="Vejica 2 4 3 3 2 5" xfId="2117"/>
    <cellStyle name="Vejica 2 4 3 3 2 5 2" xfId="19059"/>
    <cellStyle name="Vejica 2 4 3 3 2 6" xfId="6343"/>
    <cellStyle name="Vejica 2 4 3 3 2 6 2" xfId="20501"/>
    <cellStyle name="Vejica 2 4 3 3 2 7" xfId="10569"/>
    <cellStyle name="Vejica 2 4 3 3 2 7 2" xfId="24727"/>
    <cellStyle name="Vejica 2 4 3 3 2 8" xfId="14827"/>
    <cellStyle name="Vejica 2 4 3 3 3" xfId="1024"/>
    <cellStyle name="Vejica 2 4 3 3 3 2" xfId="5285"/>
    <cellStyle name="Vejica 2 4 3 3 3 2 2" xfId="9511"/>
    <cellStyle name="Vejica 2 4 3 3 3 2 2 2" xfId="23669"/>
    <cellStyle name="Vejica 2 4 3 3 3 2 3" xfId="13737"/>
    <cellStyle name="Vejica 2 4 3 3 3 2 3 2" xfId="27895"/>
    <cellStyle name="Vejica 2 4 3 3 3 2 4" xfId="17995"/>
    <cellStyle name="Vejica 2 4 3 3 3 3" xfId="3877"/>
    <cellStyle name="Vejica 2 4 3 3 3 3 2" xfId="8103"/>
    <cellStyle name="Vejica 2 4 3 3 3 3 2 2" xfId="22261"/>
    <cellStyle name="Vejica 2 4 3 3 3 3 3" xfId="12329"/>
    <cellStyle name="Vejica 2 4 3 3 3 3 3 2" xfId="26487"/>
    <cellStyle name="Vejica 2 4 3 3 3 3 4" xfId="16587"/>
    <cellStyle name="Vejica 2 4 3 3 3 4" xfId="2469"/>
    <cellStyle name="Vejica 2 4 3 3 3 4 2" xfId="19411"/>
    <cellStyle name="Vejica 2 4 3 3 3 5" xfId="6695"/>
    <cellStyle name="Vejica 2 4 3 3 3 5 2" xfId="20853"/>
    <cellStyle name="Vejica 2 4 3 3 3 6" xfId="10921"/>
    <cellStyle name="Vejica 2 4 3 3 3 6 2" xfId="25079"/>
    <cellStyle name="Vejica 2 4 3 3 3 7" xfId="15179"/>
    <cellStyle name="Vejica 2 4 3 3 4" xfId="4581"/>
    <cellStyle name="Vejica 2 4 3 3 4 2" xfId="8807"/>
    <cellStyle name="Vejica 2 4 3 3 4 2 2" xfId="22965"/>
    <cellStyle name="Vejica 2 4 3 3 4 3" xfId="13033"/>
    <cellStyle name="Vejica 2 4 3 3 4 3 2" xfId="27191"/>
    <cellStyle name="Vejica 2 4 3 3 4 4" xfId="17291"/>
    <cellStyle name="Vejica 2 4 3 3 5" xfId="3173"/>
    <cellStyle name="Vejica 2 4 3 3 5 2" xfId="7399"/>
    <cellStyle name="Vejica 2 4 3 3 5 2 2" xfId="21557"/>
    <cellStyle name="Vejica 2 4 3 3 5 3" xfId="11625"/>
    <cellStyle name="Vejica 2 4 3 3 5 3 2" xfId="25783"/>
    <cellStyle name="Vejica 2 4 3 3 5 4" xfId="15883"/>
    <cellStyle name="Vejica 2 4 3 3 6" xfId="1765"/>
    <cellStyle name="Vejica 2 4 3 3 6 2" xfId="18707"/>
    <cellStyle name="Vejica 2 4 3 3 7" xfId="5991"/>
    <cellStyle name="Vejica 2 4 3 3 7 2" xfId="20149"/>
    <cellStyle name="Vejica 2 4 3 3 8" xfId="10217"/>
    <cellStyle name="Vejica 2 4 3 3 8 2" xfId="24375"/>
    <cellStyle name="Vejica 2 4 3 3 9" xfId="14475"/>
    <cellStyle name="Vejica 2 4 3 4" xfId="475"/>
    <cellStyle name="Vejica 2 4 3 4 2" xfId="1179"/>
    <cellStyle name="Vejica 2 4 3 4 2 2" xfId="5440"/>
    <cellStyle name="Vejica 2 4 3 4 2 2 2" xfId="9666"/>
    <cellStyle name="Vejica 2 4 3 4 2 2 2 2" xfId="23824"/>
    <cellStyle name="Vejica 2 4 3 4 2 2 3" xfId="13892"/>
    <cellStyle name="Vejica 2 4 3 4 2 2 3 2" xfId="28050"/>
    <cellStyle name="Vejica 2 4 3 4 2 2 4" xfId="18150"/>
    <cellStyle name="Vejica 2 4 3 4 2 3" xfId="4032"/>
    <cellStyle name="Vejica 2 4 3 4 2 3 2" xfId="8258"/>
    <cellStyle name="Vejica 2 4 3 4 2 3 2 2" xfId="22416"/>
    <cellStyle name="Vejica 2 4 3 4 2 3 3" xfId="12484"/>
    <cellStyle name="Vejica 2 4 3 4 2 3 3 2" xfId="26642"/>
    <cellStyle name="Vejica 2 4 3 4 2 3 4" xfId="16742"/>
    <cellStyle name="Vejica 2 4 3 4 2 4" xfId="2624"/>
    <cellStyle name="Vejica 2 4 3 4 2 4 2" xfId="19566"/>
    <cellStyle name="Vejica 2 4 3 4 2 5" xfId="6850"/>
    <cellStyle name="Vejica 2 4 3 4 2 5 2" xfId="21008"/>
    <cellStyle name="Vejica 2 4 3 4 2 6" xfId="11076"/>
    <cellStyle name="Vejica 2 4 3 4 2 6 2" xfId="25234"/>
    <cellStyle name="Vejica 2 4 3 4 2 7" xfId="15334"/>
    <cellStyle name="Vejica 2 4 3 4 3" xfId="4736"/>
    <cellStyle name="Vejica 2 4 3 4 3 2" xfId="8962"/>
    <cellStyle name="Vejica 2 4 3 4 3 2 2" xfId="23120"/>
    <cellStyle name="Vejica 2 4 3 4 3 3" xfId="13188"/>
    <cellStyle name="Vejica 2 4 3 4 3 3 2" xfId="27346"/>
    <cellStyle name="Vejica 2 4 3 4 3 4" xfId="17446"/>
    <cellStyle name="Vejica 2 4 3 4 4" xfId="3328"/>
    <cellStyle name="Vejica 2 4 3 4 4 2" xfId="7554"/>
    <cellStyle name="Vejica 2 4 3 4 4 2 2" xfId="21712"/>
    <cellStyle name="Vejica 2 4 3 4 4 3" xfId="11780"/>
    <cellStyle name="Vejica 2 4 3 4 4 3 2" xfId="25938"/>
    <cellStyle name="Vejica 2 4 3 4 4 4" xfId="16038"/>
    <cellStyle name="Vejica 2 4 3 4 5" xfId="1920"/>
    <cellStyle name="Vejica 2 4 3 4 5 2" xfId="18862"/>
    <cellStyle name="Vejica 2 4 3 4 6" xfId="6146"/>
    <cellStyle name="Vejica 2 4 3 4 6 2" xfId="20304"/>
    <cellStyle name="Vejica 2 4 3 4 7" xfId="10372"/>
    <cellStyle name="Vejica 2 4 3 4 7 2" xfId="24530"/>
    <cellStyle name="Vejica 2 4 3 4 8" xfId="14630"/>
    <cellStyle name="Vejica 2 4 3 5" xfId="827"/>
    <cellStyle name="Vejica 2 4 3 5 2" xfId="5088"/>
    <cellStyle name="Vejica 2 4 3 5 2 2" xfId="9314"/>
    <cellStyle name="Vejica 2 4 3 5 2 2 2" xfId="23472"/>
    <cellStyle name="Vejica 2 4 3 5 2 3" xfId="13540"/>
    <cellStyle name="Vejica 2 4 3 5 2 3 2" xfId="27698"/>
    <cellStyle name="Vejica 2 4 3 5 2 4" xfId="17798"/>
    <cellStyle name="Vejica 2 4 3 5 3" xfId="3680"/>
    <cellStyle name="Vejica 2 4 3 5 3 2" xfId="7906"/>
    <cellStyle name="Vejica 2 4 3 5 3 2 2" xfId="22064"/>
    <cellStyle name="Vejica 2 4 3 5 3 3" xfId="12132"/>
    <cellStyle name="Vejica 2 4 3 5 3 3 2" xfId="26290"/>
    <cellStyle name="Vejica 2 4 3 5 3 4" xfId="16390"/>
    <cellStyle name="Vejica 2 4 3 5 4" xfId="2272"/>
    <cellStyle name="Vejica 2 4 3 5 4 2" xfId="19214"/>
    <cellStyle name="Vejica 2 4 3 5 5" xfId="6498"/>
    <cellStyle name="Vejica 2 4 3 5 5 2" xfId="20656"/>
    <cellStyle name="Vejica 2 4 3 5 6" xfId="10724"/>
    <cellStyle name="Vejica 2 4 3 5 6 2" xfId="24882"/>
    <cellStyle name="Vejica 2 4 3 5 7" xfId="14982"/>
    <cellStyle name="Vejica 2 4 3 6" xfId="4352"/>
    <cellStyle name="Vejica 2 4 3 6 2" xfId="8578"/>
    <cellStyle name="Vejica 2 4 3 6 2 2" xfId="22736"/>
    <cellStyle name="Vejica 2 4 3 6 3" xfId="12804"/>
    <cellStyle name="Vejica 2 4 3 6 3 2" xfId="26962"/>
    <cellStyle name="Vejica 2 4 3 6 4" xfId="17062"/>
    <cellStyle name="Vejica 2 4 3 7" xfId="2944"/>
    <cellStyle name="Vejica 2 4 3 7 2" xfId="7170"/>
    <cellStyle name="Vejica 2 4 3 7 2 2" xfId="21328"/>
    <cellStyle name="Vejica 2 4 3 7 3" xfId="11396"/>
    <cellStyle name="Vejica 2 4 3 7 3 2" xfId="25554"/>
    <cellStyle name="Vejica 2 4 3 7 4" xfId="15654"/>
    <cellStyle name="Vejica 2 4 3 8" xfId="1504"/>
    <cellStyle name="Vejica 2 4 3 8 2" xfId="18446"/>
    <cellStyle name="Vejica 2 4 3 9" xfId="5730"/>
    <cellStyle name="Vejica 2 4 3 9 2" xfId="19888"/>
    <cellStyle name="Vejica 2 4 4" xfId="122"/>
    <cellStyle name="Vejica 2 4 4 10" xfId="14278"/>
    <cellStyle name="Vejica 2 4 4 2" xfId="282"/>
    <cellStyle name="Vejica 2 4 4 2 2" xfId="635"/>
    <cellStyle name="Vejica 2 4 4 2 2 2" xfId="1339"/>
    <cellStyle name="Vejica 2 4 4 2 2 2 2" xfId="5600"/>
    <cellStyle name="Vejica 2 4 4 2 2 2 2 2" xfId="9826"/>
    <cellStyle name="Vejica 2 4 4 2 2 2 2 2 2" xfId="23984"/>
    <cellStyle name="Vejica 2 4 4 2 2 2 2 3" xfId="14052"/>
    <cellStyle name="Vejica 2 4 4 2 2 2 2 3 2" xfId="28210"/>
    <cellStyle name="Vejica 2 4 4 2 2 2 2 4" xfId="18310"/>
    <cellStyle name="Vejica 2 4 4 2 2 2 3" xfId="4192"/>
    <cellStyle name="Vejica 2 4 4 2 2 2 3 2" xfId="8418"/>
    <cellStyle name="Vejica 2 4 4 2 2 2 3 2 2" xfId="22576"/>
    <cellStyle name="Vejica 2 4 4 2 2 2 3 3" xfId="12644"/>
    <cellStyle name="Vejica 2 4 4 2 2 2 3 3 2" xfId="26802"/>
    <cellStyle name="Vejica 2 4 4 2 2 2 3 4" xfId="16902"/>
    <cellStyle name="Vejica 2 4 4 2 2 2 4" xfId="2784"/>
    <cellStyle name="Vejica 2 4 4 2 2 2 4 2" xfId="19726"/>
    <cellStyle name="Vejica 2 4 4 2 2 2 5" xfId="7010"/>
    <cellStyle name="Vejica 2 4 4 2 2 2 5 2" xfId="21168"/>
    <cellStyle name="Vejica 2 4 4 2 2 2 6" xfId="11236"/>
    <cellStyle name="Vejica 2 4 4 2 2 2 6 2" xfId="25394"/>
    <cellStyle name="Vejica 2 4 4 2 2 2 7" xfId="15494"/>
    <cellStyle name="Vejica 2 4 4 2 2 3" xfId="4896"/>
    <cellStyle name="Vejica 2 4 4 2 2 3 2" xfId="9122"/>
    <cellStyle name="Vejica 2 4 4 2 2 3 2 2" xfId="23280"/>
    <cellStyle name="Vejica 2 4 4 2 2 3 3" xfId="13348"/>
    <cellStyle name="Vejica 2 4 4 2 2 3 3 2" xfId="27506"/>
    <cellStyle name="Vejica 2 4 4 2 2 3 4" xfId="17606"/>
    <cellStyle name="Vejica 2 4 4 2 2 4" xfId="3488"/>
    <cellStyle name="Vejica 2 4 4 2 2 4 2" xfId="7714"/>
    <cellStyle name="Vejica 2 4 4 2 2 4 2 2" xfId="21872"/>
    <cellStyle name="Vejica 2 4 4 2 2 4 3" xfId="11940"/>
    <cellStyle name="Vejica 2 4 4 2 2 4 3 2" xfId="26098"/>
    <cellStyle name="Vejica 2 4 4 2 2 4 4" xfId="16198"/>
    <cellStyle name="Vejica 2 4 4 2 2 5" xfId="2080"/>
    <cellStyle name="Vejica 2 4 4 2 2 5 2" xfId="19022"/>
    <cellStyle name="Vejica 2 4 4 2 2 6" xfId="6306"/>
    <cellStyle name="Vejica 2 4 4 2 2 6 2" xfId="20464"/>
    <cellStyle name="Vejica 2 4 4 2 2 7" xfId="10532"/>
    <cellStyle name="Vejica 2 4 4 2 2 7 2" xfId="24690"/>
    <cellStyle name="Vejica 2 4 4 2 2 8" xfId="14790"/>
    <cellStyle name="Vejica 2 4 4 2 3" xfId="987"/>
    <cellStyle name="Vejica 2 4 4 2 3 2" xfId="5248"/>
    <cellStyle name="Vejica 2 4 4 2 3 2 2" xfId="9474"/>
    <cellStyle name="Vejica 2 4 4 2 3 2 2 2" xfId="23632"/>
    <cellStyle name="Vejica 2 4 4 2 3 2 3" xfId="13700"/>
    <cellStyle name="Vejica 2 4 4 2 3 2 3 2" xfId="27858"/>
    <cellStyle name="Vejica 2 4 4 2 3 2 4" xfId="17958"/>
    <cellStyle name="Vejica 2 4 4 2 3 3" xfId="3840"/>
    <cellStyle name="Vejica 2 4 4 2 3 3 2" xfId="8066"/>
    <cellStyle name="Vejica 2 4 4 2 3 3 2 2" xfId="22224"/>
    <cellStyle name="Vejica 2 4 4 2 3 3 3" xfId="12292"/>
    <cellStyle name="Vejica 2 4 4 2 3 3 3 2" xfId="26450"/>
    <cellStyle name="Vejica 2 4 4 2 3 3 4" xfId="16550"/>
    <cellStyle name="Vejica 2 4 4 2 3 4" xfId="2432"/>
    <cellStyle name="Vejica 2 4 4 2 3 4 2" xfId="19374"/>
    <cellStyle name="Vejica 2 4 4 2 3 5" xfId="6658"/>
    <cellStyle name="Vejica 2 4 4 2 3 5 2" xfId="20816"/>
    <cellStyle name="Vejica 2 4 4 2 3 6" xfId="10884"/>
    <cellStyle name="Vejica 2 4 4 2 3 6 2" xfId="25042"/>
    <cellStyle name="Vejica 2 4 4 2 3 7" xfId="15142"/>
    <cellStyle name="Vejica 2 4 4 2 4" xfId="4544"/>
    <cellStyle name="Vejica 2 4 4 2 4 2" xfId="8770"/>
    <cellStyle name="Vejica 2 4 4 2 4 2 2" xfId="22928"/>
    <cellStyle name="Vejica 2 4 4 2 4 3" xfId="12996"/>
    <cellStyle name="Vejica 2 4 4 2 4 3 2" xfId="27154"/>
    <cellStyle name="Vejica 2 4 4 2 4 4" xfId="17254"/>
    <cellStyle name="Vejica 2 4 4 2 5" xfId="3136"/>
    <cellStyle name="Vejica 2 4 4 2 5 2" xfId="7362"/>
    <cellStyle name="Vejica 2 4 4 2 5 2 2" xfId="21520"/>
    <cellStyle name="Vejica 2 4 4 2 5 3" xfId="11588"/>
    <cellStyle name="Vejica 2 4 4 2 5 3 2" xfId="25746"/>
    <cellStyle name="Vejica 2 4 4 2 5 4" xfId="15846"/>
    <cellStyle name="Vejica 2 4 4 2 6" xfId="1728"/>
    <cellStyle name="Vejica 2 4 4 2 6 2" xfId="18670"/>
    <cellStyle name="Vejica 2 4 4 2 7" xfId="5954"/>
    <cellStyle name="Vejica 2 4 4 2 7 2" xfId="20112"/>
    <cellStyle name="Vejica 2 4 4 2 8" xfId="10180"/>
    <cellStyle name="Vejica 2 4 4 2 8 2" xfId="24338"/>
    <cellStyle name="Vejica 2 4 4 2 9" xfId="14438"/>
    <cellStyle name="Vejica 2 4 4 3" xfId="507"/>
    <cellStyle name="Vejica 2 4 4 3 2" xfId="1211"/>
    <cellStyle name="Vejica 2 4 4 3 2 2" xfId="5472"/>
    <cellStyle name="Vejica 2 4 4 3 2 2 2" xfId="9698"/>
    <cellStyle name="Vejica 2 4 4 3 2 2 2 2" xfId="23856"/>
    <cellStyle name="Vejica 2 4 4 3 2 2 3" xfId="13924"/>
    <cellStyle name="Vejica 2 4 4 3 2 2 3 2" xfId="28082"/>
    <cellStyle name="Vejica 2 4 4 3 2 2 4" xfId="18182"/>
    <cellStyle name="Vejica 2 4 4 3 2 3" xfId="4064"/>
    <cellStyle name="Vejica 2 4 4 3 2 3 2" xfId="8290"/>
    <cellStyle name="Vejica 2 4 4 3 2 3 2 2" xfId="22448"/>
    <cellStyle name="Vejica 2 4 4 3 2 3 3" xfId="12516"/>
    <cellStyle name="Vejica 2 4 4 3 2 3 3 2" xfId="26674"/>
    <cellStyle name="Vejica 2 4 4 3 2 3 4" xfId="16774"/>
    <cellStyle name="Vejica 2 4 4 3 2 4" xfId="2656"/>
    <cellStyle name="Vejica 2 4 4 3 2 4 2" xfId="19598"/>
    <cellStyle name="Vejica 2 4 4 3 2 5" xfId="6882"/>
    <cellStyle name="Vejica 2 4 4 3 2 5 2" xfId="21040"/>
    <cellStyle name="Vejica 2 4 4 3 2 6" xfId="11108"/>
    <cellStyle name="Vejica 2 4 4 3 2 6 2" xfId="25266"/>
    <cellStyle name="Vejica 2 4 4 3 2 7" xfId="15366"/>
    <cellStyle name="Vejica 2 4 4 3 3" xfId="4768"/>
    <cellStyle name="Vejica 2 4 4 3 3 2" xfId="8994"/>
    <cellStyle name="Vejica 2 4 4 3 3 2 2" xfId="23152"/>
    <cellStyle name="Vejica 2 4 4 3 3 3" xfId="13220"/>
    <cellStyle name="Vejica 2 4 4 3 3 3 2" xfId="27378"/>
    <cellStyle name="Vejica 2 4 4 3 3 4" xfId="17478"/>
    <cellStyle name="Vejica 2 4 4 3 4" xfId="3360"/>
    <cellStyle name="Vejica 2 4 4 3 4 2" xfId="7586"/>
    <cellStyle name="Vejica 2 4 4 3 4 2 2" xfId="21744"/>
    <cellStyle name="Vejica 2 4 4 3 4 3" xfId="11812"/>
    <cellStyle name="Vejica 2 4 4 3 4 3 2" xfId="25970"/>
    <cellStyle name="Vejica 2 4 4 3 4 4" xfId="16070"/>
    <cellStyle name="Vejica 2 4 4 3 5" xfId="1952"/>
    <cellStyle name="Vejica 2 4 4 3 5 2" xfId="18894"/>
    <cellStyle name="Vejica 2 4 4 3 6" xfId="6178"/>
    <cellStyle name="Vejica 2 4 4 3 6 2" xfId="20336"/>
    <cellStyle name="Vejica 2 4 4 3 7" xfId="10404"/>
    <cellStyle name="Vejica 2 4 4 3 7 2" xfId="24562"/>
    <cellStyle name="Vejica 2 4 4 3 8" xfId="14662"/>
    <cellStyle name="Vejica 2 4 4 4" xfId="859"/>
    <cellStyle name="Vejica 2 4 4 4 2" xfId="5120"/>
    <cellStyle name="Vejica 2 4 4 4 2 2" xfId="9346"/>
    <cellStyle name="Vejica 2 4 4 4 2 2 2" xfId="23504"/>
    <cellStyle name="Vejica 2 4 4 4 2 3" xfId="13572"/>
    <cellStyle name="Vejica 2 4 4 4 2 3 2" xfId="27730"/>
    <cellStyle name="Vejica 2 4 4 4 2 4" xfId="17830"/>
    <cellStyle name="Vejica 2 4 4 4 3" xfId="3712"/>
    <cellStyle name="Vejica 2 4 4 4 3 2" xfId="7938"/>
    <cellStyle name="Vejica 2 4 4 4 3 2 2" xfId="22096"/>
    <cellStyle name="Vejica 2 4 4 4 3 3" xfId="12164"/>
    <cellStyle name="Vejica 2 4 4 4 3 3 2" xfId="26322"/>
    <cellStyle name="Vejica 2 4 4 4 3 4" xfId="16422"/>
    <cellStyle name="Vejica 2 4 4 4 4" xfId="2304"/>
    <cellStyle name="Vejica 2 4 4 4 4 2" xfId="19246"/>
    <cellStyle name="Vejica 2 4 4 4 5" xfId="6530"/>
    <cellStyle name="Vejica 2 4 4 4 5 2" xfId="20688"/>
    <cellStyle name="Vejica 2 4 4 4 6" xfId="10756"/>
    <cellStyle name="Vejica 2 4 4 4 6 2" xfId="24914"/>
    <cellStyle name="Vejica 2 4 4 4 7" xfId="15014"/>
    <cellStyle name="Vejica 2 4 4 5" xfId="4384"/>
    <cellStyle name="Vejica 2 4 4 5 2" xfId="8610"/>
    <cellStyle name="Vejica 2 4 4 5 2 2" xfId="22768"/>
    <cellStyle name="Vejica 2 4 4 5 3" xfId="12836"/>
    <cellStyle name="Vejica 2 4 4 5 3 2" xfId="26994"/>
    <cellStyle name="Vejica 2 4 4 5 4" xfId="17094"/>
    <cellStyle name="Vejica 2 4 4 6" xfId="2976"/>
    <cellStyle name="Vejica 2 4 4 6 2" xfId="7202"/>
    <cellStyle name="Vejica 2 4 4 6 2 2" xfId="21360"/>
    <cellStyle name="Vejica 2 4 4 6 3" xfId="11428"/>
    <cellStyle name="Vejica 2 4 4 6 3 2" xfId="25586"/>
    <cellStyle name="Vejica 2 4 4 6 4" xfId="15686"/>
    <cellStyle name="Vejica 2 4 4 7" xfId="1568"/>
    <cellStyle name="Vejica 2 4 4 7 2" xfId="18510"/>
    <cellStyle name="Vejica 2 4 4 8" xfId="5794"/>
    <cellStyle name="Vejica 2 4 4 8 2" xfId="19952"/>
    <cellStyle name="Vejica 2 4 4 9" xfId="10020"/>
    <cellStyle name="Vejica 2 4 4 9 2" xfId="24178"/>
    <cellStyle name="Vejica 2 4 5" xfId="52"/>
    <cellStyle name="Vejica 2 4 5 10" xfId="14246"/>
    <cellStyle name="Vejica 2 4 5 2" xfId="218"/>
    <cellStyle name="Vejica 2 4 5 2 2" xfId="571"/>
    <cellStyle name="Vejica 2 4 5 2 2 2" xfId="1275"/>
    <cellStyle name="Vejica 2 4 5 2 2 2 2" xfId="5536"/>
    <cellStyle name="Vejica 2 4 5 2 2 2 2 2" xfId="9762"/>
    <cellStyle name="Vejica 2 4 5 2 2 2 2 2 2" xfId="23920"/>
    <cellStyle name="Vejica 2 4 5 2 2 2 2 3" xfId="13988"/>
    <cellStyle name="Vejica 2 4 5 2 2 2 2 3 2" xfId="28146"/>
    <cellStyle name="Vejica 2 4 5 2 2 2 2 4" xfId="18246"/>
    <cellStyle name="Vejica 2 4 5 2 2 2 3" xfId="4128"/>
    <cellStyle name="Vejica 2 4 5 2 2 2 3 2" xfId="8354"/>
    <cellStyle name="Vejica 2 4 5 2 2 2 3 2 2" xfId="22512"/>
    <cellStyle name="Vejica 2 4 5 2 2 2 3 3" xfId="12580"/>
    <cellStyle name="Vejica 2 4 5 2 2 2 3 3 2" xfId="26738"/>
    <cellStyle name="Vejica 2 4 5 2 2 2 3 4" xfId="16838"/>
    <cellStyle name="Vejica 2 4 5 2 2 2 4" xfId="2720"/>
    <cellStyle name="Vejica 2 4 5 2 2 2 4 2" xfId="19662"/>
    <cellStyle name="Vejica 2 4 5 2 2 2 5" xfId="6946"/>
    <cellStyle name="Vejica 2 4 5 2 2 2 5 2" xfId="21104"/>
    <cellStyle name="Vejica 2 4 5 2 2 2 6" xfId="11172"/>
    <cellStyle name="Vejica 2 4 5 2 2 2 6 2" xfId="25330"/>
    <cellStyle name="Vejica 2 4 5 2 2 2 7" xfId="15430"/>
    <cellStyle name="Vejica 2 4 5 2 2 3" xfId="4832"/>
    <cellStyle name="Vejica 2 4 5 2 2 3 2" xfId="9058"/>
    <cellStyle name="Vejica 2 4 5 2 2 3 2 2" xfId="23216"/>
    <cellStyle name="Vejica 2 4 5 2 2 3 3" xfId="13284"/>
    <cellStyle name="Vejica 2 4 5 2 2 3 3 2" xfId="27442"/>
    <cellStyle name="Vejica 2 4 5 2 2 3 4" xfId="17542"/>
    <cellStyle name="Vejica 2 4 5 2 2 4" xfId="3424"/>
    <cellStyle name="Vejica 2 4 5 2 2 4 2" xfId="7650"/>
    <cellStyle name="Vejica 2 4 5 2 2 4 2 2" xfId="21808"/>
    <cellStyle name="Vejica 2 4 5 2 2 4 3" xfId="11876"/>
    <cellStyle name="Vejica 2 4 5 2 2 4 3 2" xfId="26034"/>
    <cellStyle name="Vejica 2 4 5 2 2 4 4" xfId="16134"/>
    <cellStyle name="Vejica 2 4 5 2 2 5" xfId="2016"/>
    <cellStyle name="Vejica 2 4 5 2 2 5 2" xfId="18958"/>
    <cellStyle name="Vejica 2 4 5 2 2 6" xfId="6242"/>
    <cellStyle name="Vejica 2 4 5 2 2 6 2" xfId="20400"/>
    <cellStyle name="Vejica 2 4 5 2 2 7" xfId="10468"/>
    <cellStyle name="Vejica 2 4 5 2 2 7 2" xfId="24626"/>
    <cellStyle name="Vejica 2 4 5 2 2 8" xfId="14726"/>
    <cellStyle name="Vejica 2 4 5 2 3" xfId="923"/>
    <cellStyle name="Vejica 2 4 5 2 3 2" xfId="5184"/>
    <cellStyle name="Vejica 2 4 5 2 3 2 2" xfId="9410"/>
    <cellStyle name="Vejica 2 4 5 2 3 2 2 2" xfId="23568"/>
    <cellStyle name="Vejica 2 4 5 2 3 2 3" xfId="13636"/>
    <cellStyle name="Vejica 2 4 5 2 3 2 3 2" xfId="27794"/>
    <cellStyle name="Vejica 2 4 5 2 3 2 4" xfId="17894"/>
    <cellStyle name="Vejica 2 4 5 2 3 3" xfId="3776"/>
    <cellStyle name="Vejica 2 4 5 2 3 3 2" xfId="8002"/>
    <cellStyle name="Vejica 2 4 5 2 3 3 2 2" xfId="22160"/>
    <cellStyle name="Vejica 2 4 5 2 3 3 3" xfId="12228"/>
    <cellStyle name="Vejica 2 4 5 2 3 3 3 2" xfId="26386"/>
    <cellStyle name="Vejica 2 4 5 2 3 3 4" xfId="16486"/>
    <cellStyle name="Vejica 2 4 5 2 3 4" xfId="2368"/>
    <cellStyle name="Vejica 2 4 5 2 3 4 2" xfId="19310"/>
    <cellStyle name="Vejica 2 4 5 2 3 5" xfId="6594"/>
    <cellStyle name="Vejica 2 4 5 2 3 5 2" xfId="20752"/>
    <cellStyle name="Vejica 2 4 5 2 3 6" xfId="10820"/>
    <cellStyle name="Vejica 2 4 5 2 3 6 2" xfId="24978"/>
    <cellStyle name="Vejica 2 4 5 2 3 7" xfId="15078"/>
    <cellStyle name="Vejica 2 4 5 2 4" xfId="4480"/>
    <cellStyle name="Vejica 2 4 5 2 4 2" xfId="8706"/>
    <cellStyle name="Vejica 2 4 5 2 4 2 2" xfId="22864"/>
    <cellStyle name="Vejica 2 4 5 2 4 3" xfId="12932"/>
    <cellStyle name="Vejica 2 4 5 2 4 3 2" xfId="27090"/>
    <cellStyle name="Vejica 2 4 5 2 4 4" xfId="17190"/>
    <cellStyle name="Vejica 2 4 5 2 5" xfId="3072"/>
    <cellStyle name="Vejica 2 4 5 2 5 2" xfId="7298"/>
    <cellStyle name="Vejica 2 4 5 2 5 2 2" xfId="21456"/>
    <cellStyle name="Vejica 2 4 5 2 5 3" xfId="11524"/>
    <cellStyle name="Vejica 2 4 5 2 5 3 2" xfId="25682"/>
    <cellStyle name="Vejica 2 4 5 2 5 4" xfId="15782"/>
    <cellStyle name="Vejica 2 4 5 2 6" xfId="1664"/>
    <cellStyle name="Vejica 2 4 5 2 6 2" xfId="18606"/>
    <cellStyle name="Vejica 2 4 5 2 7" xfId="5890"/>
    <cellStyle name="Vejica 2 4 5 2 7 2" xfId="20048"/>
    <cellStyle name="Vejica 2 4 5 2 8" xfId="10116"/>
    <cellStyle name="Vejica 2 4 5 2 8 2" xfId="24274"/>
    <cellStyle name="Vejica 2 4 5 2 9" xfId="14374"/>
    <cellStyle name="Vejica 2 4 5 3" xfId="443"/>
    <cellStyle name="Vejica 2 4 5 3 2" xfId="1147"/>
    <cellStyle name="Vejica 2 4 5 3 2 2" xfId="5408"/>
    <cellStyle name="Vejica 2 4 5 3 2 2 2" xfId="9634"/>
    <cellStyle name="Vejica 2 4 5 3 2 2 2 2" xfId="23792"/>
    <cellStyle name="Vejica 2 4 5 3 2 2 3" xfId="13860"/>
    <cellStyle name="Vejica 2 4 5 3 2 2 3 2" xfId="28018"/>
    <cellStyle name="Vejica 2 4 5 3 2 2 4" xfId="18118"/>
    <cellStyle name="Vejica 2 4 5 3 2 3" xfId="4000"/>
    <cellStyle name="Vejica 2 4 5 3 2 3 2" xfId="8226"/>
    <cellStyle name="Vejica 2 4 5 3 2 3 2 2" xfId="22384"/>
    <cellStyle name="Vejica 2 4 5 3 2 3 3" xfId="12452"/>
    <cellStyle name="Vejica 2 4 5 3 2 3 3 2" xfId="26610"/>
    <cellStyle name="Vejica 2 4 5 3 2 3 4" xfId="16710"/>
    <cellStyle name="Vejica 2 4 5 3 2 4" xfId="2592"/>
    <cellStyle name="Vejica 2 4 5 3 2 4 2" xfId="19534"/>
    <cellStyle name="Vejica 2 4 5 3 2 5" xfId="6818"/>
    <cellStyle name="Vejica 2 4 5 3 2 5 2" xfId="20976"/>
    <cellStyle name="Vejica 2 4 5 3 2 6" xfId="11044"/>
    <cellStyle name="Vejica 2 4 5 3 2 6 2" xfId="25202"/>
    <cellStyle name="Vejica 2 4 5 3 2 7" xfId="15302"/>
    <cellStyle name="Vejica 2 4 5 3 3" xfId="4704"/>
    <cellStyle name="Vejica 2 4 5 3 3 2" xfId="8930"/>
    <cellStyle name="Vejica 2 4 5 3 3 2 2" xfId="23088"/>
    <cellStyle name="Vejica 2 4 5 3 3 3" xfId="13156"/>
    <cellStyle name="Vejica 2 4 5 3 3 3 2" xfId="27314"/>
    <cellStyle name="Vejica 2 4 5 3 3 4" xfId="17414"/>
    <cellStyle name="Vejica 2 4 5 3 4" xfId="3296"/>
    <cellStyle name="Vejica 2 4 5 3 4 2" xfId="7522"/>
    <cellStyle name="Vejica 2 4 5 3 4 2 2" xfId="21680"/>
    <cellStyle name="Vejica 2 4 5 3 4 3" xfId="11748"/>
    <cellStyle name="Vejica 2 4 5 3 4 3 2" xfId="25906"/>
    <cellStyle name="Vejica 2 4 5 3 4 4" xfId="16006"/>
    <cellStyle name="Vejica 2 4 5 3 5" xfId="1888"/>
    <cellStyle name="Vejica 2 4 5 3 5 2" xfId="18830"/>
    <cellStyle name="Vejica 2 4 5 3 6" xfId="6114"/>
    <cellStyle name="Vejica 2 4 5 3 6 2" xfId="20272"/>
    <cellStyle name="Vejica 2 4 5 3 7" xfId="10340"/>
    <cellStyle name="Vejica 2 4 5 3 7 2" xfId="24498"/>
    <cellStyle name="Vejica 2 4 5 3 8" xfId="14598"/>
    <cellStyle name="Vejica 2 4 5 4" xfId="795"/>
    <cellStyle name="Vejica 2 4 5 4 2" xfId="5056"/>
    <cellStyle name="Vejica 2 4 5 4 2 2" xfId="9282"/>
    <cellStyle name="Vejica 2 4 5 4 2 2 2" xfId="23440"/>
    <cellStyle name="Vejica 2 4 5 4 2 3" xfId="13508"/>
    <cellStyle name="Vejica 2 4 5 4 2 3 2" xfId="27666"/>
    <cellStyle name="Vejica 2 4 5 4 2 4" xfId="17766"/>
    <cellStyle name="Vejica 2 4 5 4 3" xfId="3648"/>
    <cellStyle name="Vejica 2 4 5 4 3 2" xfId="7874"/>
    <cellStyle name="Vejica 2 4 5 4 3 2 2" xfId="22032"/>
    <cellStyle name="Vejica 2 4 5 4 3 3" xfId="12100"/>
    <cellStyle name="Vejica 2 4 5 4 3 3 2" xfId="26258"/>
    <cellStyle name="Vejica 2 4 5 4 3 4" xfId="16358"/>
    <cellStyle name="Vejica 2 4 5 4 4" xfId="2240"/>
    <cellStyle name="Vejica 2 4 5 4 4 2" xfId="19182"/>
    <cellStyle name="Vejica 2 4 5 4 5" xfId="6466"/>
    <cellStyle name="Vejica 2 4 5 4 5 2" xfId="20624"/>
    <cellStyle name="Vejica 2 4 5 4 6" xfId="10692"/>
    <cellStyle name="Vejica 2 4 5 4 6 2" xfId="24850"/>
    <cellStyle name="Vejica 2 4 5 4 7" xfId="14950"/>
    <cellStyle name="Vejica 2 4 5 5" xfId="4320"/>
    <cellStyle name="Vejica 2 4 5 5 2" xfId="8546"/>
    <cellStyle name="Vejica 2 4 5 5 2 2" xfId="22704"/>
    <cellStyle name="Vejica 2 4 5 5 3" xfId="12772"/>
    <cellStyle name="Vejica 2 4 5 5 3 2" xfId="26930"/>
    <cellStyle name="Vejica 2 4 5 5 4" xfId="17030"/>
    <cellStyle name="Vejica 2 4 5 6" xfId="2912"/>
    <cellStyle name="Vejica 2 4 5 6 2" xfId="7138"/>
    <cellStyle name="Vejica 2 4 5 6 2 2" xfId="21296"/>
    <cellStyle name="Vejica 2 4 5 6 3" xfId="11364"/>
    <cellStyle name="Vejica 2 4 5 6 3 2" xfId="25522"/>
    <cellStyle name="Vejica 2 4 5 6 4" xfId="15622"/>
    <cellStyle name="Vejica 2 4 5 7" xfId="1536"/>
    <cellStyle name="Vejica 2 4 5 7 2" xfId="18478"/>
    <cellStyle name="Vejica 2 4 5 8" xfId="5762"/>
    <cellStyle name="Vejica 2 4 5 8 2" xfId="19920"/>
    <cellStyle name="Vejica 2 4 5 9" xfId="9988"/>
    <cellStyle name="Vejica 2 4 5 9 2" xfId="24146"/>
    <cellStyle name="Vejica 2 4 6" xfId="151"/>
    <cellStyle name="Vejica 2 4 6 2" xfId="536"/>
    <cellStyle name="Vejica 2 4 6 2 2" xfId="1240"/>
    <cellStyle name="Vejica 2 4 6 2 2 2" xfId="5501"/>
    <cellStyle name="Vejica 2 4 6 2 2 2 2" xfId="9727"/>
    <cellStyle name="Vejica 2 4 6 2 2 2 2 2" xfId="23885"/>
    <cellStyle name="Vejica 2 4 6 2 2 2 3" xfId="13953"/>
    <cellStyle name="Vejica 2 4 6 2 2 2 3 2" xfId="28111"/>
    <cellStyle name="Vejica 2 4 6 2 2 2 4" xfId="18211"/>
    <cellStyle name="Vejica 2 4 6 2 2 3" xfId="4093"/>
    <cellStyle name="Vejica 2 4 6 2 2 3 2" xfId="8319"/>
    <cellStyle name="Vejica 2 4 6 2 2 3 2 2" xfId="22477"/>
    <cellStyle name="Vejica 2 4 6 2 2 3 3" xfId="12545"/>
    <cellStyle name="Vejica 2 4 6 2 2 3 3 2" xfId="26703"/>
    <cellStyle name="Vejica 2 4 6 2 2 3 4" xfId="16803"/>
    <cellStyle name="Vejica 2 4 6 2 2 4" xfId="2685"/>
    <cellStyle name="Vejica 2 4 6 2 2 4 2" xfId="19627"/>
    <cellStyle name="Vejica 2 4 6 2 2 5" xfId="6911"/>
    <cellStyle name="Vejica 2 4 6 2 2 5 2" xfId="21069"/>
    <cellStyle name="Vejica 2 4 6 2 2 6" xfId="11137"/>
    <cellStyle name="Vejica 2 4 6 2 2 6 2" xfId="25295"/>
    <cellStyle name="Vejica 2 4 6 2 2 7" xfId="15395"/>
    <cellStyle name="Vejica 2 4 6 2 3" xfId="4797"/>
    <cellStyle name="Vejica 2 4 6 2 3 2" xfId="9023"/>
    <cellStyle name="Vejica 2 4 6 2 3 2 2" xfId="23181"/>
    <cellStyle name="Vejica 2 4 6 2 3 3" xfId="13249"/>
    <cellStyle name="Vejica 2 4 6 2 3 3 2" xfId="27407"/>
    <cellStyle name="Vejica 2 4 6 2 3 4" xfId="17507"/>
    <cellStyle name="Vejica 2 4 6 2 4" xfId="3389"/>
    <cellStyle name="Vejica 2 4 6 2 4 2" xfId="7615"/>
    <cellStyle name="Vejica 2 4 6 2 4 2 2" xfId="21773"/>
    <cellStyle name="Vejica 2 4 6 2 4 3" xfId="11841"/>
    <cellStyle name="Vejica 2 4 6 2 4 3 2" xfId="25999"/>
    <cellStyle name="Vejica 2 4 6 2 4 4" xfId="16099"/>
    <cellStyle name="Vejica 2 4 6 2 5" xfId="1981"/>
    <cellStyle name="Vejica 2 4 6 2 5 2" xfId="18923"/>
    <cellStyle name="Vejica 2 4 6 2 6" xfId="6207"/>
    <cellStyle name="Vejica 2 4 6 2 6 2" xfId="20365"/>
    <cellStyle name="Vejica 2 4 6 2 7" xfId="10433"/>
    <cellStyle name="Vejica 2 4 6 2 7 2" xfId="24591"/>
    <cellStyle name="Vejica 2 4 6 2 8" xfId="14691"/>
    <cellStyle name="Vejica 2 4 6 3" xfId="888"/>
    <cellStyle name="Vejica 2 4 6 3 2" xfId="5149"/>
    <cellStyle name="Vejica 2 4 6 3 2 2" xfId="9375"/>
    <cellStyle name="Vejica 2 4 6 3 2 2 2" xfId="23533"/>
    <cellStyle name="Vejica 2 4 6 3 2 3" xfId="13601"/>
    <cellStyle name="Vejica 2 4 6 3 2 3 2" xfId="27759"/>
    <cellStyle name="Vejica 2 4 6 3 2 4" xfId="17859"/>
    <cellStyle name="Vejica 2 4 6 3 3" xfId="3741"/>
    <cellStyle name="Vejica 2 4 6 3 3 2" xfId="7967"/>
    <cellStyle name="Vejica 2 4 6 3 3 2 2" xfId="22125"/>
    <cellStyle name="Vejica 2 4 6 3 3 3" xfId="12193"/>
    <cellStyle name="Vejica 2 4 6 3 3 3 2" xfId="26351"/>
    <cellStyle name="Vejica 2 4 6 3 3 4" xfId="16451"/>
    <cellStyle name="Vejica 2 4 6 3 4" xfId="2333"/>
    <cellStyle name="Vejica 2 4 6 3 4 2" xfId="19275"/>
    <cellStyle name="Vejica 2 4 6 3 5" xfId="6559"/>
    <cellStyle name="Vejica 2 4 6 3 5 2" xfId="20717"/>
    <cellStyle name="Vejica 2 4 6 3 6" xfId="10785"/>
    <cellStyle name="Vejica 2 4 6 3 6 2" xfId="24943"/>
    <cellStyle name="Vejica 2 4 6 3 7" xfId="15043"/>
    <cellStyle name="Vejica 2 4 6 4" xfId="4413"/>
    <cellStyle name="Vejica 2 4 6 4 2" xfId="8639"/>
    <cellStyle name="Vejica 2 4 6 4 2 2" xfId="22797"/>
    <cellStyle name="Vejica 2 4 6 4 3" xfId="12865"/>
    <cellStyle name="Vejica 2 4 6 4 3 2" xfId="27023"/>
    <cellStyle name="Vejica 2 4 6 4 4" xfId="17123"/>
    <cellStyle name="Vejica 2 4 6 5" xfId="3005"/>
    <cellStyle name="Vejica 2 4 6 5 2" xfId="7231"/>
    <cellStyle name="Vejica 2 4 6 5 2 2" xfId="21389"/>
    <cellStyle name="Vejica 2 4 6 5 3" xfId="11457"/>
    <cellStyle name="Vejica 2 4 6 5 3 2" xfId="25615"/>
    <cellStyle name="Vejica 2 4 6 5 4" xfId="15715"/>
    <cellStyle name="Vejica 2 4 6 6" xfId="1597"/>
    <cellStyle name="Vejica 2 4 6 6 2" xfId="18539"/>
    <cellStyle name="Vejica 2 4 6 7" xfId="5823"/>
    <cellStyle name="Vejica 2 4 6 7 2" xfId="19981"/>
    <cellStyle name="Vejica 2 4 6 8" xfId="10049"/>
    <cellStyle name="Vejica 2 4 6 8 2" xfId="24207"/>
    <cellStyle name="Vejica 2 4 6 9" xfId="14307"/>
    <cellStyle name="Vejica 2 4 7" xfId="183"/>
    <cellStyle name="Vejica 2 4 7 2" xfId="408"/>
    <cellStyle name="Vejica 2 4 7 2 2" xfId="1112"/>
    <cellStyle name="Vejica 2 4 7 2 2 2" xfId="5373"/>
    <cellStyle name="Vejica 2 4 7 2 2 2 2" xfId="9599"/>
    <cellStyle name="Vejica 2 4 7 2 2 2 2 2" xfId="23757"/>
    <cellStyle name="Vejica 2 4 7 2 2 2 3" xfId="13825"/>
    <cellStyle name="Vejica 2 4 7 2 2 2 3 2" xfId="27983"/>
    <cellStyle name="Vejica 2 4 7 2 2 2 4" xfId="18083"/>
    <cellStyle name="Vejica 2 4 7 2 2 3" xfId="3965"/>
    <cellStyle name="Vejica 2 4 7 2 2 3 2" xfId="8191"/>
    <cellStyle name="Vejica 2 4 7 2 2 3 2 2" xfId="22349"/>
    <cellStyle name="Vejica 2 4 7 2 2 3 3" xfId="12417"/>
    <cellStyle name="Vejica 2 4 7 2 2 3 3 2" xfId="26575"/>
    <cellStyle name="Vejica 2 4 7 2 2 3 4" xfId="16675"/>
    <cellStyle name="Vejica 2 4 7 2 2 4" xfId="2557"/>
    <cellStyle name="Vejica 2 4 7 2 2 4 2" xfId="19499"/>
    <cellStyle name="Vejica 2 4 7 2 2 5" xfId="6783"/>
    <cellStyle name="Vejica 2 4 7 2 2 5 2" xfId="20941"/>
    <cellStyle name="Vejica 2 4 7 2 2 6" xfId="11009"/>
    <cellStyle name="Vejica 2 4 7 2 2 6 2" xfId="25167"/>
    <cellStyle name="Vejica 2 4 7 2 2 7" xfId="15267"/>
    <cellStyle name="Vejica 2 4 7 2 3" xfId="4669"/>
    <cellStyle name="Vejica 2 4 7 2 3 2" xfId="8895"/>
    <cellStyle name="Vejica 2 4 7 2 3 2 2" xfId="23053"/>
    <cellStyle name="Vejica 2 4 7 2 3 3" xfId="13121"/>
    <cellStyle name="Vejica 2 4 7 2 3 3 2" xfId="27279"/>
    <cellStyle name="Vejica 2 4 7 2 3 4" xfId="17379"/>
    <cellStyle name="Vejica 2 4 7 2 4" xfId="3261"/>
    <cellStyle name="Vejica 2 4 7 2 4 2" xfId="7487"/>
    <cellStyle name="Vejica 2 4 7 2 4 2 2" xfId="21645"/>
    <cellStyle name="Vejica 2 4 7 2 4 3" xfId="11713"/>
    <cellStyle name="Vejica 2 4 7 2 4 3 2" xfId="25871"/>
    <cellStyle name="Vejica 2 4 7 2 4 4" xfId="15971"/>
    <cellStyle name="Vejica 2 4 7 2 5" xfId="1853"/>
    <cellStyle name="Vejica 2 4 7 2 5 2" xfId="18795"/>
    <cellStyle name="Vejica 2 4 7 2 6" xfId="6079"/>
    <cellStyle name="Vejica 2 4 7 2 6 2" xfId="20237"/>
    <cellStyle name="Vejica 2 4 7 2 7" xfId="10305"/>
    <cellStyle name="Vejica 2 4 7 2 7 2" xfId="24463"/>
    <cellStyle name="Vejica 2 4 7 2 8" xfId="14563"/>
    <cellStyle name="Vejica 2 4 7 3" xfId="760"/>
    <cellStyle name="Vejica 2 4 7 3 2" xfId="5021"/>
    <cellStyle name="Vejica 2 4 7 3 2 2" xfId="9247"/>
    <cellStyle name="Vejica 2 4 7 3 2 2 2" xfId="23405"/>
    <cellStyle name="Vejica 2 4 7 3 2 3" xfId="13473"/>
    <cellStyle name="Vejica 2 4 7 3 2 3 2" xfId="27631"/>
    <cellStyle name="Vejica 2 4 7 3 2 4" xfId="17731"/>
    <cellStyle name="Vejica 2 4 7 3 3" xfId="3613"/>
    <cellStyle name="Vejica 2 4 7 3 3 2" xfId="7839"/>
    <cellStyle name="Vejica 2 4 7 3 3 2 2" xfId="21997"/>
    <cellStyle name="Vejica 2 4 7 3 3 3" xfId="12065"/>
    <cellStyle name="Vejica 2 4 7 3 3 3 2" xfId="26223"/>
    <cellStyle name="Vejica 2 4 7 3 3 4" xfId="16323"/>
    <cellStyle name="Vejica 2 4 7 3 4" xfId="2205"/>
    <cellStyle name="Vejica 2 4 7 3 4 2" xfId="19147"/>
    <cellStyle name="Vejica 2 4 7 3 5" xfId="6431"/>
    <cellStyle name="Vejica 2 4 7 3 5 2" xfId="20589"/>
    <cellStyle name="Vejica 2 4 7 3 6" xfId="10657"/>
    <cellStyle name="Vejica 2 4 7 3 6 2" xfId="24815"/>
    <cellStyle name="Vejica 2 4 7 3 7" xfId="14915"/>
    <cellStyle name="Vejica 2 4 7 4" xfId="4445"/>
    <cellStyle name="Vejica 2 4 7 4 2" xfId="8671"/>
    <cellStyle name="Vejica 2 4 7 4 2 2" xfId="22829"/>
    <cellStyle name="Vejica 2 4 7 4 3" xfId="12897"/>
    <cellStyle name="Vejica 2 4 7 4 3 2" xfId="27055"/>
    <cellStyle name="Vejica 2 4 7 4 4" xfId="17155"/>
    <cellStyle name="Vejica 2 4 7 5" xfId="3037"/>
    <cellStyle name="Vejica 2 4 7 5 2" xfId="7263"/>
    <cellStyle name="Vejica 2 4 7 5 2 2" xfId="21421"/>
    <cellStyle name="Vejica 2 4 7 5 3" xfId="11489"/>
    <cellStyle name="Vejica 2 4 7 5 3 2" xfId="25647"/>
    <cellStyle name="Vejica 2 4 7 5 4" xfId="15747"/>
    <cellStyle name="Vejica 2 4 7 6" xfId="1629"/>
    <cellStyle name="Vejica 2 4 7 6 2" xfId="18571"/>
    <cellStyle name="Vejica 2 4 7 7" xfId="5855"/>
    <cellStyle name="Vejica 2 4 7 7 2" xfId="20013"/>
    <cellStyle name="Vejica 2 4 7 8" xfId="10081"/>
    <cellStyle name="Vejica 2 4 7 8 2" xfId="24239"/>
    <cellStyle name="Vejica 2 4 7 9" xfId="14339"/>
    <cellStyle name="Vejica 2 4 8" xfId="366"/>
    <cellStyle name="Vejica 2 4 8 2" xfId="718"/>
    <cellStyle name="Vejica 2 4 8 2 2" xfId="1422"/>
    <cellStyle name="Vejica 2 4 8 2 2 2" xfId="5683"/>
    <cellStyle name="Vejica 2 4 8 2 2 2 2" xfId="9909"/>
    <cellStyle name="Vejica 2 4 8 2 2 2 2 2" xfId="24067"/>
    <cellStyle name="Vejica 2 4 8 2 2 2 3" xfId="14135"/>
    <cellStyle name="Vejica 2 4 8 2 2 2 3 2" xfId="28293"/>
    <cellStyle name="Vejica 2 4 8 2 2 2 4" xfId="18393"/>
    <cellStyle name="Vejica 2 4 8 2 2 3" xfId="4275"/>
    <cellStyle name="Vejica 2 4 8 2 2 3 2" xfId="8501"/>
    <cellStyle name="Vejica 2 4 8 2 2 3 2 2" xfId="22659"/>
    <cellStyle name="Vejica 2 4 8 2 2 3 3" xfId="12727"/>
    <cellStyle name="Vejica 2 4 8 2 2 3 3 2" xfId="26885"/>
    <cellStyle name="Vejica 2 4 8 2 2 3 4" xfId="16985"/>
    <cellStyle name="Vejica 2 4 8 2 2 4" xfId="2867"/>
    <cellStyle name="Vejica 2 4 8 2 2 4 2" xfId="19809"/>
    <cellStyle name="Vejica 2 4 8 2 2 5" xfId="7093"/>
    <cellStyle name="Vejica 2 4 8 2 2 5 2" xfId="21251"/>
    <cellStyle name="Vejica 2 4 8 2 2 6" xfId="11319"/>
    <cellStyle name="Vejica 2 4 8 2 2 6 2" xfId="25477"/>
    <cellStyle name="Vejica 2 4 8 2 2 7" xfId="15577"/>
    <cellStyle name="Vejica 2 4 8 2 3" xfId="4979"/>
    <cellStyle name="Vejica 2 4 8 2 3 2" xfId="9205"/>
    <cellStyle name="Vejica 2 4 8 2 3 2 2" xfId="23363"/>
    <cellStyle name="Vejica 2 4 8 2 3 3" xfId="13431"/>
    <cellStyle name="Vejica 2 4 8 2 3 3 2" xfId="27589"/>
    <cellStyle name="Vejica 2 4 8 2 3 4" xfId="17689"/>
    <cellStyle name="Vejica 2 4 8 2 4" xfId="3571"/>
    <cellStyle name="Vejica 2 4 8 2 4 2" xfId="7797"/>
    <cellStyle name="Vejica 2 4 8 2 4 2 2" xfId="21955"/>
    <cellStyle name="Vejica 2 4 8 2 4 3" xfId="12023"/>
    <cellStyle name="Vejica 2 4 8 2 4 3 2" xfId="26181"/>
    <cellStyle name="Vejica 2 4 8 2 4 4" xfId="16281"/>
    <cellStyle name="Vejica 2 4 8 2 5" xfId="2163"/>
    <cellStyle name="Vejica 2 4 8 2 5 2" xfId="19105"/>
    <cellStyle name="Vejica 2 4 8 2 6" xfId="6389"/>
    <cellStyle name="Vejica 2 4 8 2 6 2" xfId="20547"/>
    <cellStyle name="Vejica 2 4 8 2 7" xfId="10615"/>
    <cellStyle name="Vejica 2 4 8 2 7 2" xfId="24773"/>
    <cellStyle name="Vejica 2 4 8 2 8" xfId="14873"/>
    <cellStyle name="Vejica 2 4 8 3" xfId="1070"/>
    <cellStyle name="Vejica 2 4 8 3 2" xfId="5331"/>
    <cellStyle name="Vejica 2 4 8 3 2 2" xfId="9557"/>
    <cellStyle name="Vejica 2 4 8 3 2 2 2" xfId="23715"/>
    <cellStyle name="Vejica 2 4 8 3 2 3" xfId="13783"/>
    <cellStyle name="Vejica 2 4 8 3 2 3 2" xfId="27941"/>
    <cellStyle name="Vejica 2 4 8 3 2 4" xfId="18041"/>
    <cellStyle name="Vejica 2 4 8 3 3" xfId="3923"/>
    <cellStyle name="Vejica 2 4 8 3 3 2" xfId="8149"/>
    <cellStyle name="Vejica 2 4 8 3 3 2 2" xfId="22307"/>
    <cellStyle name="Vejica 2 4 8 3 3 3" xfId="12375"/>
    <cellStyle name="Vejica 2 4 8 3 3 3 2" xfId="26533"/>
    <cellStyle name="Vejica 2 4 8 3 3 4" xfId="16633"/>
    <cellStyle name="Vejica 2 4 8 3 4" xfId="2515"/>
    <cellStyle name="Vejica 2 4 8 3 4 2" xfId="19457"/>
    <cellStyle name="Vejica 2 4 8 3 5" xfId="6741"/>
    <cellStyle name="Vejica 2 4 8 3 5 2" xfId="20899"/>
    <cellStyle name="Vejica 2 4 8 3 6" xfId="10967"/>
    <cellStyle name="Vejica 2 4 8 3 6 2" xfId="25125"/>
    <cellStyle name="Vejica 2 4 8 3 7" xfId="15225"/>
    <cellStyle name="Vejica 2 4 8 4" xfId="4627"/>
    <cellStyle name="Vejica 2 4 8 4 2" xfId="8853"/>
    <cellStyle name="Vejica 2 4 8 4 2 2" xfId="23011"/>
    <cellStyle name="Vejica 2 4 8 4 3" xfId="13079"/>
    <cellStyle name="Vejica 2 4 8 4 3 2" xfId="27237"/>
    <cellStyle name="Vejica 2 4 8 4 4" xfId="17337"/>
    <cellStyle name="Vejica 2 4 8 5" xfId="3219"/>
    <cellStyle name="Vejica 2 4 8 5 2" xfId="7445"/>
    <cellStyle name="Vejica 2 4 8 5 2 2" xfId="21603"/>
    <cellStyle name="Vejica 2 4 8 5 3" xfId="11671"/>
    <cellStyle name="Vejica 2 4 8 5 3 2" xfId="25829"/>
    <cellStyle name="Vejica 2 4 8 5 4" xfId="15929"/>
    <cellStyle name="Vejica 2 4 8 6" xfId="1811"/>
    <cellStyle name="Vejica 2 4 8 6 2" xfId="18753"/>
    <cellStyle name="Vejica 2 4 8 7" xfId="6037"/>
    <cellStyle name="Vejica 2 4 8 7 2" xfId="20195"/>
    <cellStyle name="Vejica 2 4 8 8" xfId="10263"/>
    <cellStyle name="Vejica 2 4 8 8 2" xfId="24421"/>
    <cellStyle name="Vejica 2 4 8 9" xfId="14521"/>
    <cellStyle name="Vejica 2 4 9" xfId="376"/>
    <cellStyle name="Vejica 2 4 9 2" xfId="1080"/>
    <cellStyle name="Vejica 2 4 9 2 2" xfId="5341"/>
    <cellStyle name="Vejica 2 4 9 2 2 2" xfId="9567"/>
    <cellStyle name="Vejica 2 4 9 2 2 2 2" xfId="23725"/>
    <cellStyle name="Vejica 2 4 9 2 2 3" xfId="13793"/>
    <cellStyle name="Vejica 2 4 9 2 2 3 2" xfId="27951"/>
    <cellStyle name="Vejica 2 4 9 2 2 4" xfId="18051"/>
    <cellStyle name="Vejica 2 4 9 2 3" xfId="3933"/>
    <cellStyle name="Vejica 2 4 9 2 3 2" xfId="8159"/>
    <cellStyle name="Vejica 2 4 9 2 3 2 2" xfId="22317"/>
    <cellStyle name="Vejica 2 4 9 2 3 3" xfId="12385"/>
    <cellStyle name="Vejica 2 4 9 2 3 3 2" xfId="26543"/>
    <cellStyle name="Vejica 2 4 9 2 3 4" xfId="16643"/>
    <cellStyle name="Vejica 2 4 9 2 4" xfId="2525"/>
    <cellStyle name="Vejica 2 4 9 2 4 2" xfId="19467"/>
    <cellStyle name="Vejica 2 4 9 2 5" xfId="6751"/>
    <cellStyle name="Vejica 2 4 9 2 5 2" xfId="20909"/>
    <cellStyle name="Vejica 2 4 9 2 6" xfId="10977"/>
    <cellStyle name="Vejica 2 4 9 2 6 2" xfId="25135"/>
    <cellStyle name="Vejica 2 4 9 2 7" xfId="15235"/>
    <cellStyle name="Vejica 2 4 9 3" xfId="4637"/>
    <cellStyle name="Vejica 2 4 9 3 2" xfId="8863"/>
    <cellStyle name="Vejica 2 4 9 3 2 2" xfId="23021"/>
    <cellStyle name="Vejica 2 4 9 3 3" xfId="13089"/>
    <cellStyle name="Vejica 2 4 9 3 3 2" xfId="27247"/>
    <cellStyle name="Vejica 2 4 9 3 4" xfId="17347"/>
    <cellStyle name="Vejica 2 4 9 4" xfId="3229"/>
    <cellStyle name="Vejica 2 4 9 4 2" xfId="7455"/>
    <cellStyle name="Vejica 2 4 9 4 2 2" xfId="21613"/>
    <cellStyle name="Vejica 2 4 9 4 3" xfId="11681"/>
    <cellStyle name="Vejica 2 4 9 4 3 2" xfId="25839"/>
    <cellStyle name="Vejica 2 4 9 4 4" xfId="15939"/>
    <cellStyle name="Vejica 2 4 9 5" xfId="1821"/>
    <cellStyle name="Vejica 2 4 9 5 2" xfId="18763"/>
    <cellStyle name="Vejica 2 4 9 6" xfId="6047"/>
    <cellStyle name="Vejica 2 4 9 6 2" xfId="20205"/>
    <cellStyle name="Vejica 2 4 9 7" xfId="10273"/>
    <cellStyle name="Vejica 2 4 9 7 2" xfId="24431"/>
    <cellStyle name="Vejica 2 4 9 8" xfId="14531"/>
    <cellStyle name="Vejica 2 5" xfId="25"/>
    <cellStyle name="Vejica 2 5 10" xfId="1443"/>
    <cellStyle name="Vejica 2 5 10 2" xfId="4293"/>
    <cellStyle name="Vejica 2 5 10 2 2" xfId="19827"/>
    <cellStyle name="Vejica 2 5 10 3" xfId="8519"/>
    <cellStyle name="Vejica 2 5 10 3 2" xfId="22677"/>
    <cellStyle name="Vejica 2 5 10 4" xfId="12745"/>
    <cellStyle name="Vejica 2 5 10 4 2" xfId="26903"/>
    <cellStyle name="Vejica 2 5 10 5" xfId="17003"/>
    <cellStyle name="Vejica 2 5 11" xfId="2885"/>
    <cellStyle name="Vejica 2 5 11 2" xfId="7111"/>
    <cellStyle name="Vejica 2 5 11 2 2" xfId="21269"/>
    <cellStyle name="Vejica 2 5 11 3" xfId="11337"/>
    <cellStyle name="Vejica 2 5 11 3 2" xfId="25495"/>
    <cellStyle name="Vejica 2 5 11 4" xfId="15595"/>
    <cellStyle name="Vejica 2 5 12" xfId="1480"/>
    <cellStyle name="Vejica 2 5 12 2" xfId="18422"/>
    <cellStyle name="Vejica 2 5 13" xfId="5706"/>
    <cellStyle name="Vejica 2 5 13 2" xfId="19864"/>
    <cellStyle name="Vejica 2 5 14" xfId="9932"/>
    <cellStyle name="Vejica 2 5 14 2" xfId="24090"/>
    <cellStyle name="Vejica 2 5 15" xfId="14156"/>
    <cellStyle name="Vejica 2 5 15 2" xfId="28314"/>
    <cellStyle name="Vejica 2 5 16" xfId="14190"/>
    <cellStyle name="Vejica 2 5 2" xfId="98"/>
    <cellStyle name="Vejica 2 5 2 10" xfId="9964"/>
    <cellStyle name="Vejica 2 5 2 10 2" xfId="24122"/>
    <cellStyle name="Vejica 2 5 2 11" xfId="14222"/>
    <cellStyle name="Vejica 2 5 2 2" xfId="258"/>
    <cellStyle name="Vejica 2 5 2 2 2" xfId="611"/>
    <cellStyle name="Vejica 2 5 2 2 2 2" xfId="1315"/>
    <cellStyle name="Vejica 2 5 2 2 2 2 2" xfId="5576"/>
    <cellStyle name="Vejica 2 5 2 2 2 2 2 2" xfId="9802"/>
    <cellStyle name="Vejica 2 5 2 2 2 2 2 2 2" xfId="23960"/>
    <cellStyle name="Vejica 2 5 2 2 2 2 2 3" xfId="14028"/>
    <cellStyle name="Vejica 2 5 2 2 2 2 2 3 2" xfId="28186"/>
    <cellStyle name="Vejica 2 5 2 2 2 2 2 4" xfId="18286"/>
    <cellStyle name="Vejica 2 5 2 2 2 2 3" xfId="4168"/>
    <cellStyle name="Vejica 2 5 2 2 2 2 3 2" xfId="8394"/>
    <cellStyle name="Vejica 2 5 2 2 2 2 3 2 2" xfId="22552"/>
    <cellStyle name="Vejica 2 5 2 2 2 2 3 3" xfId="12620"/>
    <cellStyle name="Vejica 2 5 2 2 2 2 3 3 2" xfId="26778"/>
    <cellStyle name="Vejica 2 5 2 2 2 2 3 4" xfId="16878"/>
    <cellStyle name="Vejica 2 5 2 2 2 2 4" xfId="2760"/>
    <cellStyle name="Vejica 2 5 2 2 2 2 4 2" xfId="19702"/>
    <cellStyle name="Vejica 2 5 2 2 2 2 5" xfId="6986"/>
    <cellStyle name="Vejica 2 5 2 2 2 2 5 2" xfId="21144"/>
    <cellStyle name="Vejica 2 5 2 2 2 2 6" xfId="11212"/>
    <cellStyle name="Vejica 2 5 2 2 2 2 6 2" xfId="25370"/>
    <cellStyle name="Vejica 2 5 2 2 2 2 7" xfId="15470"/>
    <cellStyle name="Vejica 2 5 2 2 2 3" xfId="4872"/>
    <cellStyle name="Vejica 2 5 2 2 2 3 2" xfId="9098"/>
    <cellStyle name="Vejica 2 5 2 2 2 3 2 2" xfId="23256"/>
    <cellStyle name="Vejica 2 5 2 2 2 3 3" xfId="13324"/>
    <cellStyle name="Vejica 2 5 2 2 2 3 3 2" xfId="27482"/>
    <cellStyle name="Vejica 2 5 2 2 2 3 4" xfId="17582"/>
    <cellStyle name="Vejica 2 5 2 2 2 4" xfId="3464"/>
    <cellStyle name="Vejica 2 5 2 2 2 4 2" xfId="7690"/>
    <cellStyle name="Vejica 2 5 2 2 2 4 2 2" xfId="21848"/>
    <cellStyle name="Vejica 2 5 2 2 2 4 3" xfId="11916"/>
    <cellStyle name="Vejica 2 5 2 2 2 4 3 2" xfId="26074"/>
    <cellStyle name="Vejica 2 5 2 2 2 4 4" xfId="16174"/>
    <cellStyle name="Vejica 2 5 2 2 2 5" xfId="2056"/>
    <cellStyle name="Vejica 2 5 2 2 2 5 2" xfId="18998"/>
    <cellStyle name="Vejica 2 5 2 2 2 6" xfId="6282"/>
    <cellStyle name="Vejica 2 5 2 2 2 6 2" xfId="20440"/>
    <cellStyle name="Vejica 2 5 2 2 2 7" xfId="10508"/>
    <cellStyle name="Vejica 2 5 2 2 2 7 2" xfId="24666"/>
    <cellStyle name="Vejica 2 5 2 2 2 8" xfId="14766"/>
    <cellStyle name="Vejica 2 5 2 2 3" xfId="963"/>
    <cellStyle name="Vejica 2 5 2 2 3 2" xfId="5224"/>
    <cellStyle name="Vejica 2 5 2 2 3 2 2" xfId="9450"/>
    <cellStyle name="Vejica 2 5 2 2 3 2 2 2" xfId="23608"/>
    <cellStyle name="Vejica 2 5 2 2 3 2 3" xfId="13676"/>
    <cellStyle name="Vejica 2 5 2 2 3 2 3 2" xfId="27834"/>
    <cellStyle name="Vejica 2 5 2 2 3 2 4" xfId="17934"/>
    <cellStyle name="Vejica 2 5 2 2 3 3" xfId="3816"/>
    <cellStyle name="Vejica 2 5 2 2 3 3 2" xfId="8042"/>
    <cellStyle name="Vejica 2 5 2 2 3 3 2 2" xfId="22200"/>
    <cellStyle name="Vejica 2 5 2 2 3 3 3" xfId="12268"/>
    <cellStyle name="Vejica 2 5 2 2 3 3 3 2" xfId="26426"/>
    <cellStyle name="Vejica 2 5 2 2 3 3 4" xfId="16526"/>
    <cellStyle name="Vejica 2 5 2 2 3 4" xfId="2408"/>
    <cellStyle name="Vejica 2 5 2 2 3 4 2" xfId="19350"/>
    <cellStyle name="Vejica 2 5 2 2 3 5" xfId="6634"/>
    <cellStyle name="Vejica 2 5 2 2 3 5 2" xfId="20792"/>
    <cellStyle name="Vejica 2 5 2 2 3 6" xfId="10860"/>
    <cellStyle name="Vejica 2 5 2 2 3 6 2" xfId="25018"/>
    <cellStyle name="Vejica 2 5 2 2 3 7" xfId="15118"/>
    <cellStyle name="Vejica 2 5 2 2 4" xfId="4520"/>
    <cellStyle name="Vejica 2 5 2 2 4 2" xfId="8746"/>
    <cellStyle name="Vejica 2 5 2 2 4 2 2" xfId="22904"/>
    <cellStyle name="Vejica 2 5 2 2 4 3" xfId="12972"/>
    <cellStyle name="Vejica 2 5 2 2 4 3 2" xfId="27130"/>
    <cellStyle name="Vejica 2 5 2 2 4 4" xfId="17230"/>
    <cellStyle name="Vejica 2 5 2 2 5" xfId="3112"/>
    <cellStyle name="Vejica 2 5 2 2 5 2" xfId="7338"/>
    <cellStyle name="Vejica 2 5 2 2 5 2 2" xfId="21496"/>
    <cellStyle name="Vejica 2 5 2 2 5 3" xfId="11564"/>
    <cellStyle name="Vejica 2 5 2 2 5 3 2" xfId="25722"/>
    <cellStyle name="Vejica 2 5 2 2 5 4" xfId="15822"/>
    <cellStyle name="Vejica 2 5 2 2 6" xfId="1704"/>
    <cellStyle name="Vejica 2 5 2 2 6 2" xfId="18646"/>
    <cellStyle name="Vejica 2 5 2 2 7" xfId="5930"/>
    <cellStyle name="Vejica 2 5 2 2 7 2" xfId="20088"/>
    <cellStyle name="Vejica 2 5 2 2 8" xfId="10156"/>
    <cellStyle name="Vejica 2 5 2 2 8 2" xfId="24314"/>
    <cellStyle name="Vejica 2 5 2 2 9" xfId="14414"/>
    <cellStyle name="Vejica 2 5 2 3" xfId="313"/>
    <cellStyle name="Vejica 2 5 2 3 2" xfId="665"/>
    <cellStyle name="Vejica 2 5 2 3 2 2" xfId="1369"/>
    <cellStyle name="Vejica 2 5 2 3 2 2 2" xfId="5630"/>
    <cellStyle name="Vejica 2 5 2 3 2 2 2 2" xfId="9856"/>
    <cellStyle name="Vejica 2 5 2 3 2 2 2 2 2" xfId="24014"/>
    <cellStyle name="Vejica 2 5 2 3 2 2 2 3" xfId="14082"/>
    <cellStyle name="Vejica 2 5 2 3 2 2 2 3 2" xfId="28240"/>
    <cellStyle name="Vejica 2 5 2 3 2 2 2 4" xfId="18340"/>
    <cellStyle name="Vejica 2 5 2 3 2 2 3" xfId="4222"/>
    <cellStyle name="Vejica 2 5 2 3 2 2 3 2" xfId="8448"/>
    <cellStyle name="Vejica 2 5 2 3 2 2 3 2 2" xfId="22606"/>
    <cellStyle name="Vejica 2 5 2 3 2 2 3 3" xfId="12674"/>
    <cellStyle name="Vejica 2 5 2 3 2 2 3 3 2" xfId="26832"/>
    <cellStyle name="Vejica 2 5 2 3 2 2 3 4" xfId="16932"/>
    <cellStyle name="Vejica 2 5 2 3 2 2 4" xfId="2814"/>
    <cellStyle name="Vejica 2 5 2 3 2 2 4 2" xfId="19756"/>
    <cellStyle name="Vejica 2 5 2 3 2 2 5" xfId="7040"/>
    <cellStyle name="Vejica 2 5 2 3 2 2 5 2" xfId="21198"/>
    <cellStyle name="Vejica 2 5 2 3 2 2 6" xfId="11266"/>
    <cellStyle name="Vejica 2 5 2 3 2 2 6 2" xfId="25424"/>
    <cellStyle name="Vejica 2 5 2 3 2 2 7" xfId="15524"/>
    <cellStyle name="Vejica 2 5 2 3 2 3" xfId="4926"/>
    <cellStyle name="Vejica 2 5 2 3 2 3 2" xfId="9152"/>
    <cellStyle name="Vejica 2 5 2 3 2 3 2 2" xfId="23310"/>
    <cellStyle name="Vejica 2 5 2 3 2 3 3" xfId="13378"/>
    <cellStyle name="Vejica 2 5 2 3 2 3 3 2" xfId="27536"/>
    <cellStyle name="Vejica 2 5 2 3 2 3 4" xfId="17636"/>
    <cellStyle name="Vejica 2 5 2 3 2 4" xfId="3518"/>
    <cellStyle name="Vejica 2 5 2 3 2 4 2" xfId="7744"/>
    <cellStyle name="Vejica 2 5 2 3 2 4 2 2" xfId="21902"/>
    <cellStyle name="Vejica 2 5 2 3 2 4 3" xfId="11970"/>
    <cellStyle name="Vejica 2 5 2 3 2 4 3 2" xfId="26128"/>
    <cellStyle name="Vejica 2 5 2 3 2 4 4" xfId="16228"/>
    <cellStyle name="Vejica 2 5 2 3 2 5" xfId="2110"/>
    <cellStyle name="Vejica 2 5 2 3 2 5 2" xfId="19052"/>
    <cellStyle name="Vejica 2 5 2 3 2 6" xfId="6336"/>
    <cellStyle name="Vejica 2 5 2 3 2 6 2" xfId="20494"/>
    <cellStyle name="Vejica 2 5 2 3 2 7" xfId="10562"/>
    <cellStyle name="Vejica 2 5 2 3 2 7 2" xfId="24720"/>
    <cellStyle name="Vejica 2 5 2 3 2 8" xfId="14820"/>
    <cellStyle name="Vejica 2 5 2 3 3" xfId="1017"/>
    <cellStyle name="Vejica 2 5 2 3 3 2" xfId="5278"/>
    <cellStyle name="Vejica 2 5 2 3 3 2 2" xfId="9504"/>
    <cellStyle name="Vejica 2 5 2 3 3 2 2 2" xfId="23662"/>
    <cellStyle name="Vejica 2 5 2 3 3 2 3" xfId="13730"/>
    <cellStyle name="Vejica 2 5 2 3 3 2 3 2" xfId="27888"/>
    <cellStyle name="Vejica 2 5 2 3 3 2 4" xfId="17988"/>
    <cellStyle name="Vejica 2 5 2 3 3 3" xfId="3870"/>
    <cellStyle name="Vejica 2 5 2 3 3 3 2" xfId="8096"/>
    <cellStyle name="Vejica 2 5 2 3 3 3 2 2" xfId="22254"/>
    <cellStyle name="Vejica 2 5 2 3 3 3 3" xfId="12322"/>
    <cellStyle name="Vejica 2 5 2 3 3 3 3 2" xfId="26480"/>
    <cellStyle name="Vejica 2 5 2 3 3 3 4" xfId="16580"/>
    <cellStyle name="Vejica 2 5 2 3 3 4" xfId="2462"/>
    <cellStyle name="Vejica 2 5 2 3 3 4 2" xfId="19404"/>
    <cellStyle name="Vejica 2 5 2 3 3 5" xfId="6688"/>
    <cellStyle name="Vejica 2 5 2 3 3 5 2" xfId="20846"/>
    <cellStyle name="Vejica 2 5 2 3 3 6" xfId="10914"/>
    <cellStyle name="Vejica 2 5 2 3 3 6 2" xfId="25072"/>
    <cellStyle name="Vejica 2 5 2 3 3 7" xfId="15172"/>
    <cellStyle name="Vejica 2 5 2 3 4" xfId="4574"/>
    <cellStyle name="Vejica 2 5 2 3 4 2" xfId="8800"/>
    <cellStyle name="Vejica 2 5 2 3 4 2 2" xfId="22958"/>
    <cellStyle name="Vejica 2 5 2 3 4 3" xfId="13026"/>
    <cellStyle name="Vejica 2 5 2 3 4 3 2" xfId="27184"/>
    <cellStyle name="Vejica 2 5 2 3 4 4" xfId="17284"/>
    <cellStyle name="Vejica 2 5 2 3 5" xfId="3166"/>
    <cellStyle name="Vejica 2 5 2 3 5 2" xfId="7392"/>
    <cellStyle name="Vejica 2 5 2 3 5 2 2" xfId="21550"/>
    <cellStyle name="Vejica 2 5 2 3 5 3" xfId="11618"/>
    <cellStyle name="Vejica 2 5 2 3 5 3 2" xfId="25776"/>
    <cellStyle name="Vejica 2 5 2 3 5 4" xfId="15876"/>
    <cellStyle name="Vejica 2 5 2 3 6" xfId="1758"/>
    <cellStyle name="Vejica 2 5 2 3 6 2" xfId="18700"/>
    <cellStyle name="Vejica 2 5 2 3 7" xfId="5984"/>
    <cellStyle name="Vejica 2 5 2 3 7 2" xfId="20142"/>
    <cellStyle name="Vejica 2 5 2 3 8" xfId="10210"/>
    <cellStyle name="Vejica 2 5 2 3 8 2" xfId="24368"/>
    <cellStyle name="Vejica 2 5 2 3 9" xfId="14468"/>
    <cellStyle name="Vejica 2 5 2 4" xfId="483"/>
    <cellStyle name="Vejica 2 5 2 4 2" xfId="1187"/>
    <cellStyle name="Vejica 2 5 2 4 2 2" xfId="5448"/>
    <cellStyle name="Vejica 2 5 2 4 2 2 2" xfId="9674"/>
    <cellStyle name="Vejica 2 5 2 4 2 2 2 2" xfId="23832"/>
    <cellStyle name="Vejica 2 5 2 4 2 2 3" xfId="13900"/>
    <cellStyle name="Vejica 2 5 2 4 2 2 3 2" xfId="28058"/>
    <cellStyle name="Vejica 2 5 2 4 2 2 4" xfId="18158"/>
    <cellStyle name="Vejica 2 5 2 4 2 3" xfId="4040"/>
    <cellStyle name="Vejica 2 5 2 4 2 3 2" xfId="8266"/>
    <cellStyle name="Vejica 2 5 2 4 2 3 2 2" xfId="22424"/>
    <cellStyle name="Vejica 2 5 2 4 2 3 3" xfId="12492"/>
    <cellStyle name="Vejica 2 5 2 4 2 3 3 2" xfId="26650"/>
    <cellStyle name="Vejica 2 5 2 4 2 3 4" xfId="16750"/>
    <cellStyle name="Vejica 2 5 2 4 2 4" xfId="2632"/>
    <cellStyle name="Vejica 2 5 2 4 2 4 2" xfId="19574"/>
    <cellStyle name="Vejica 2 5 2 4 2 5" xfId="6858"/>
    <cellStyle name="Vejica 2 5 2 4 2 5 2" xfId="21016"/>
    <cellStyle name="Vejica 2 5 2 4 2 6" xfId="11084"/>
    <cellStyle name="Vejica 2 5 2 4 2 6 2" xfId="25242"/>
    <cellStyle name="Vejica 2 5 2 4 2 7" xfId="15342"/>
    <cellStyle name="Vejica 2 5 2 4 3" xfId="4744"/>
    <cellStyle name="Vejica 2 5 2 4 3 2" xfId="8970"/>
    <cellStyle name="Vejica 2 5 2 4 3 2 2" xfId="23128"/>
    <cellStyle name="Vejica 2 5 2 4 3 3" xfId="13196"/>
    <cellStyle name="Vejica 2 5 2 4 3 3 2" xfId="27354"/>
    <cellStyle name="Vejica 2 5 2 4 3 4" xfId="17454"/>
    <cellStyle name="Vejica 2 5 2 4 4" xfId="3336"/>
    <cellStyle name="Vejica 2 5 2 4 4 2" xfId="7562"/>
    <cellStyle name="Vejica 2 5 2 4 4 2 2" xfId="21720"/>
    <cellStyle name="Vejica 2 5 2 4 4 3" xfId="11788"/>
    <cellStyle name="Vejica 2 5 2 4 4 3 2" xfId="25946"/>
    <cellStyle name="Vejica 2 5 2 4 4 4" xfId="16046"/>
    <cellStyle name="Vejica 2 5 2 4 5" xfId="1928"/>
    <cellStyle name="Vejica 2 5 2 4 5 2" xfId="18870"/>
    <cellStyle name="Vejica 2 5 2 4 6" xfId="6154"/>
    <cellStyle name="Vejica 2 5 2 4 6 2" xfId="20312"/>
    <cellStyle name="Vejica 2 5 2 4 7" xfId="10380"/>
    <cellStyle name="Vejica 2 5 2 4 7 2" xfId="24538"/>
    <cellStyle name="Vejica 2 5 2 4 8" xfId="14638"/>
    <cellStyle name="Vejica 2 5 2 5" xfId="835"/>
    <cellStyle name="Vejica 2 5 2 5 2" xfId="5096"/>
    <cellStyle name="Vejica 2 5 2 5 2 2" xfId="9322"/>
    <cellStyle name="Vejica 2 5 2 5 2 2 2" xfId="23480"/>
    <cellStyle name="Vejica 2 5 2 5 2 3" xfId="13548"/>
    <cellStyle name="Vejica 2 5 2 5 2 3 2" xfId="27706"/>
    <cellStyle name="Vejica 2 5 2 5 2 4" xfId="17806"/>
    <cellStyle name="Vejica 2 5 2 5 3" xfId="3688"/>
    <cellStyle name="Vejica 2 5 2 5 3 2" xfId="7914"/>
    <cellStyle name="Vejica 2 5 2 5 3 2 2" xfId="22072"/>
    <cellStyle name="Vejica 2 5 2 5 3 3" xfId="12140"/>
    <cellStyle name="Vejica 2 5 2 5 3 3 2" xfId="26298"/>
    <cellStyle name="Vejica 2 5 2 5 3 4" xfId="16398"/>
    <cellStyle name="Vejica 2 5 2 5 4" xfId="2280"/>
    <cellStyle name="Vejica 2 5 2 5 4 2" xfId="19222"/>
    <cellStyle name="Vejica 2 5 2 5 5" xfId="6506"/>
    <cellStyle name="Vejica 2 5 2 5 5 2" xfId="20664"/>
    <cellStyle name="Vejica 2 5 2 5 6" xfId="10732"/>
    <cellStyle name="Vejica 2 5 2 5 6 2" xfId="24890"/>
    <cellStyle name="Vejica 2 5 2 5 7" xfId="14990"/>
    <cellStyle name="Vejica 2 5 2 6" xfId="4360"/>
    <cellStyle name="Vejica 2 5 2 6 2" xfId="8586"/>
    <cellStyle name="Vejica 2 5 2 6 2 2" xfId="22744"/>
    <cellStyle name="Vejica 2 5 2 6 3" xfId="12812"/>
    <cellStyle name="Vejica 2 5 2 6 3 2" xfId="26970"/>
    <cellStyle name="Vejica 2 5 2 6 4" xfId="17070"/>
    <cellStyle name="Vejica 2 5 2 7" xfId="2952"/>
    <cellStyle name="Vejica 2 5 2 7 2" xfId="7178"/>
    <cellStyle name="Vejica 2 5 2 7 2 2" xfId="21336"/>
    <cellStyle name="Vejica 2 5 2 7 3" xfId="11404"/>
    <cellStyle name="Vejica 2 5 2 7 3 2" xfId="25562"/>
    <cellStyle name="Vejica 2 5 2 7 4" xfId="15662"/>
    <cellStyle name="Vejica 2 5 2 8" xfId="1512"/>
    <cellStyle name="Vejica 2 5 2 8 2" xfId="18454"/>
    <cellStyle name="Vejica 2 5 2 9" xfId="5738"/>
    <cellStyle name="Vejica 2 5 2 9 2" xfId="19896"/>
    <cellStyle name="Vejica 2 5 3" xfId="130"/>
    <cellStyle name="Vejica 2 5 3 10" xfId="14286"/>
    <cellStyle name="Vejica 2 5 3 2" xfId="290"/>
    <cellStyle name="Vejica 2 5 3 2 2" xfId="643"/>
    <cellStyle name="Vejica 2 5 3 2 2 2" xfId="1347"/>
    <cellStyle name="Vejica 2 5 3 2 2 2 2" xfId="5608"/>
    <cellStyle name="Vejica 2 5 3 2 2 2 2 2" xfId="9834"/>
    <cellStyle name="Vejica 2 5 3 2 2 2 2 2 2" xfId="23992"/>
    <cellStyle name="Vejica 2 5 3 2 2 2 2 3" xfId="14060"/>
    <cellStyle name="Vejica 2 5 3 2 2 2 2 3 2" xfId="28218"/>
    <cellStyle name="Vejica 2 5 3 2 2 2 2 4" xfId="18318"/>
    <cellStyle name="Vejica 2 5 3 2 2 2 3" xfId="4200"/>
    <cellStyle name="Vejica 2 5 3 2 2 2 3 2" xfId="8426"/>
    <cellStyle name="Vejica 2 5 3 2 2 2 3 2 2" xfId="22584"/>
    <cellStyle name="Vejica 2 5 3 2 2 2 3 3" xfId="12652"/>
    <cellStyle name="Vejica 2 5 3 2 2 2 3 3 2" xfId="26810"/>
    <cellStyle name="Vejica 2 5 3 2 2 2 3 4" xfId="16910"/>
    <cellStyle name="Vejica 2 5 3 2 2 2 4" xfId="2792"/>
    <cellStyle name="Vejica 2 5 3 2 2 2 4 2" xfId="19734"/>
    <cellStyle name="Vejica 2 5 3 2 2 2 5" xfId="7018"/>
    <cellStyle name="Vejica 2 5 3 2 2 2 5 2" xfId="21176"/>
    <cellStyle name="Vejica 2 5 3 2 2 2 6" xfId="11244"/>
    <cellStyle name="Vejica 2 5 3 2 2 2 6 2" xfId="25402"/>
    <cellStyle name="Vejica 2 5 3 2 2 2 7" xfId="15502"/>
    <cellStyle name="Vejica 2 5 3 2 2 3" xfId="4904"/>
    <cellStyle name="Vejica 2 5 3 2 2 3 2" xfId="9130"/>
    <cellStyle name="Vejica 2 5 3 2 2 3 2 2" xfId="23288"/>
    <cellStyle name="Vejica 2 5 3 2 2 3 3" xfId="13356"/>
    <cellStyle name="Vejica 2 5 3 2 2 3 3 2" xfId="27514"/>
    <cellStyle name="Vejica 2 5 3 2 2 3 4" xfId="17614"/>
    <cellStyle name="Vejica 2 5 3 2 2 4" xfId="3496"/>
    <cellStyle name="Vejica 2 5 3 2 2 4 2" xfId="7722"/>
    <cellStyle name="Vejica 2 5 3 2 2 4 2 2" xfId="21880"/>
    <cellStyle name="Vejica 2 5 3 2 2 4 3" xfId="11948"/>
    <cellStyle name="Vejica 2 5 3 2 2 4 3 2" xfId="26106"/>
    <cellStyle name="Vejica 2 5 3 2 2 4 4" xfId="16206"/>
    <cellStyle name="Vejica 2 5 3 2 2 5" xfId="2088"/>
    <cellStyle name="Vejica 2 5 3 2 2 5 2" xfId="19030"/>
    <cellStyle name="Vejica 2 5 3 2 2 6" xfId="6314"/>
    <cellStyle name="Vejica 2 5 3 2 2 6 2" xfId="20472"/>
    <cellStyle name="Vejica 2 5 3 2 2 7" xfId="10540"/>
    <cellStyle name="Vejica 2 5 3 2 2 7 2" xfId="24698"/>
    <cellStyle name="Vejica 2 5 3 2 2 8" xfId="14798"/>
    <cellStyle name="Vejica 2 5 3 2 3" xfId="995"/>
    <cellStyle name="Vejica 2 5 3 2 3 2" xfId="5256"/>
    <cellStyle name="Vejica 2 5 3 2 3 2 2" xfId="9482"/>
    <cellStyle name="Vejica 2 5 3 2 3 2 2 2" xfId="23640"/>
    <cellStyle name="Vejica 2 5 3 2 3 2 3" xfId="13708"/>
    <cellStyle name="Vejica 2 5 3 2 3 2 3 2" xfId="27866"/>
    <cellStyle name="Vejica 2 5 3 2 3 2 4" xfId="17966"/>
    <cellStyle name="Vejica 2 5 3 2 3 3" xfId="3848"/>
    <cellStyle name="Vejica 2 5 3 2 3 3 2" xfId="8074"/>
    <cellStyle name="Vejica 2 5 3 2 3 3 2 2" xfId="22232"/>
    <cellStyle name="Vejica 2 5 3 2 3 3 3" xfId="12300"/>
    <cellStyle name="Vejica 2 5 3 2 3 3 3 2" xfId="26458"/>
    <cellStyle name="Vejica 2 5 3 2 3 3 4" xfId="16558"/>
    <cellStyle name="Vejica 2 5 3 2 3 4" xfId="2440"/>
    <cellStyle name="Vejica 2 5 3 2 3 4 2" xfId="19382"/>
    <cellStyle name="Vejica 2 5 3 2 3 5" xfId="6666"/>
    <cellStyle name="Vejica 2 5 3 2 3 5 2" xfId="20824"/>
    <cellStyle name="Vejica 2 5 3 2 3 6" xfId="10892"/>
    <cellStyle name="Vejica 2 5 3 2 3 6 2" xfId="25050"/>
    <cellStyle name="Vejica 2 5 3 2 3 7" xfId="15150"/>
    <cellStyle name="Vejica 2 5 3 2 4" xfId="4552"/>
    <cellStyle name="Vejica 2 5 3 2 4 2" xfId="8778"/>
    <cellStyle name="Vejica 2 5 3 2 4 2 2" xfId="22936"/>
    <cellStyle name="Vejica 2 5 3 2 4 3" xfId="13004"/>
    <cellStyle name="Vejica 2 5 3 2 4 3 2" xfId="27162"/>
    <cellStyle name="Vejica 2 5 3 2 4 4" xfId="17262"/>
    <cellStyle name="Vejica 2 5 3 2 5" xfId="3144"/>
    <cellStyle name="Vejica 2 5 3 2 5 2" xfId="7370"/>
    <cellStyle name="Vejica 2 5 3 2 5 2 2" xfId="21528"/>
    <cellStyle name="Vejica 2 5 3 2 5 3" xfId="11596"/>
    <cellStyle name="Vejica 2 5 3 2 5 3 2" xfId="25754"/>
    <cellStyle name="Vejica 2 5 3 2 5 4" xfId="15854"/>
    <cellStyle name="Vejica 2 5 3 2 6" xfId="1736"/>
    <cellStyle name="Vejica 2 5 3 2 6 2" xfId="18678"/>
    <cellStyle name="Vejica 2 5 3 2 7" xfId="5962"/>
    <cellStyle name="Vejica 2 5 3 2 7 2" xfId="20120"/>
    <cellStyle name="Vejica 2 5 3 2 8" xfId="10188"/>
    <cellStyle name="Vejica 2 5 3 2 8 2" xfId="24346"/>
    <cellStyle name="Vejica 2 5 3 2 9" xfId="14446"/>
    <cellStyle name="Vejica 2 5 3 3" xfId="515"/>
    <cellStyle name="Vejica 2 5 3 3 2" xfId="1219"/>
    <cellStyle name="Vejica 2 5 3 3 2 2" xfId="5480"/>
    <cellStyle name="Vejica 2 5 3 3 2 2 2" xfId="9706"/>
    <cellStyle name="Vejica 2 5 3 3 2 2 2 2" xfId="23864"/>
    <cellStyle name="Vejica 2 5 3 3 2 2 3" xfId="13932"/>
    <cellStyle name="Vejica 2 5 3 3 2 2 3 2" xfId="28090"/>
    <cellStyle name="Vejica 2 5 3 3 2 2 4" xfId="18190"/>
    <cellStyle name="Vejica 2 5 3 3 2 3" xfId="4072"/>
    <cellStyle name="Vejica 2 5 3 3 2 3 2" xfId="8298"/>
    <cellStyle name="Vejica 2 5 3 3 2 3 2 2" xfId="22456"/>
    <cellStyle name="Vejica 2 5 3 3 2 3 3" xfId="12524"/>
    <cellStyle name="Vejica 2 5 3 3 2 3 3 2" xfId="26682"/>
    <cellStyle name="Vejica 2 5 3 3 2 3 4" xfId="16782"/>
    <cellStyle name="Vejica 2 5 3 3 2 4" xfId="2664"/>
    <cellStyle name="Vejica 2 5 3 3 2 4 2" xfId="19606"/>
    <cellStyle name="Vejica 2 5 3 3 2 5" xfId="6890"/>
    <cellStyle name="Vejica 2 5 3 3 2 5 2" xfId="21048"/>
    <cellStyle name="Vejica 2 5 3 3 2 6" xfId="11116"/>
    <cellStyle name="Vejica 2 5 3 3 2 6 2" xfId="25274"/>
    <cellStyle name="Vejica 2 5 3 3 2 7" xfId="15374"/>
    <cellStyle name="Vejica 2 5 3 3 3" xfId="4776"/>
    <cellStyle name="Vejica 2 5 3 3 3 2" xfId="9002"/>
    <cellStyle name="Vejica 2 5 3 3 3 2 2" xfId="23160"/>
    <cellStyle name="Vejica 2 5 3 3 3 3" xfId="13228"/>
    <cellStyle name="Vejica 2 5 3 3 3 3 2" xfId="27386"/>
    <cellStyle name="Vejica 2 5 3 3 3 4" xfId="17486"/>
    <cellStyle name="Vejica 2 5 3 3 4" xfId="3368"/>
    <cellStyle name="Vejica 2 5 3 3 4 2" xfId="7594"/>
    <cellStyle name="Vejica 2 5 3 3 4 2 2" xfId="21752"/>
    <cellStyle name="Vejica 2 5 3 3 4 3" xfId="11820"/>
    <cellStyle name="Vejica 2 5 3 3 4 3 2" xfId="25978"/>
    <cellStyle name="Vejica 2 5 3 3 4 4" xfId="16078"/>
    <cellStyle name="Vejica 2 5 3 3 5" xfId="1960"/>
    <cellStyle name="Vejica 2 5 3 3 5 2" xfId="18902"/>
    <cellStyle name="Vejica 2 5 3 3 6" xfId="6186"/>
    <cellStyle name="Vejica 2 5 3 3 6 2" xfId="20344"/>
    <cellStyle name="Vejica 2 5 3 3 7" xfId="10412"/>
    <cellStyle name="Vejica 2 5 3 3 7 2" xfId="24570"/>
    <cellStyle name="Vejica 2 5 3 3 8" xfId="14670"/>
    <cellStyle name="Vejica 2 5 3 4" xfId="867"/>
    <cellStyle name="Vejica 2 5 3 4 2" xfId="5128"/>
    <cellStyle name="Vejica 2 5 3 4 2 2" xfId="9354"/>
    <cellStyle name="Vejica 2 5 3 4 2 2 2" xfId="23512"/>
    <cellStyle name="Vejica 2 5 3 4 2 3" xfId="13580"/>
    <cellStyle name="Vejica 2 5 3 4 2 3 2" xfId="27738"/>
    <cellStyle name="Vejica 2 5 3 4 2 4" xfId="17838"/>
    <cellStyle name="Vejica 2 5 3 4 3" xfId="3720"/>
    <cellStyle name="Vejica 2 5 3 4 3 2" xfId="7946"/>
    <cellStyle name="Vejica 2 5 3 4 3 2 2" xfId="22104"/>
    <cellStyle name="Vejica 2 5 3 4 3 3" xfId="12172"/>
    <cellStyle name="Vejica 2 5 3 4 3 3 2" xfId="26330"/>
    <cellStyle name="Vejica 2 5 3 4 3 4" xfId="16430"/>
    <cellStyle name="Vejica 2 5 3 4 4" xfId="2312"/>
    <cellStyle name="Vejica 2 5 3 4 4 2" xfId="19254"/>
    <cellStyle name="Vejica 2 5 3 4 5" xfId="6538"/>
    <cellStyle name="Vejica 2 5 3 4 5 2" xfId="20696"/>
    <cellStyle name="Vejica 2 5 3 4 6" xfId="10764"/>
    <cellStyle name="Vejica 2 5 3 4 6 2" xfId="24922"/>
    <cellStyle name="Vejica 2 5 3 4 7" xfId="15022"/>
    <cellStyle name="Vejica 2 5 3 5" xfId="4392"/>
    <cellStyle name="Vejica 2 5 3 5 2" xfId="8618"/>
    <cellStyle name="Vejica 2 5 3 5 2 2" xfId="22776"/>
    <cellStyle name="Vejica 2 5 3 5 3" xfId="12844"/>
    <cellStyle name="Vejica 2 5 3 5 3 2" xfId="27002"/>
    <cellStyle name="Vejica 2 5 3 5 4" xfId="17102"/>
    <cellStyle name="Vejica 2 5 3 6" xfId="2984"/>
    <cellStyle name="Vejica 2 5 3 6 2" xfId="7210"/>
    <cellStyle name="Vejica 2 5 3 6 2 2" xfId="21368"/>
    <cellStyle name="Vejica 2 5 3 6 3" xfId="11436"/>
    <cellStyle name="Vejica 2 5 3 6 3 2" xfId="25594"/>
    <cellStyle name="Vejica 2 5 3 6 4" xfId="15694"/>
    <cellStyle name="Vejica 2 5 3 7" xfId="1576"/>
    <cellStyle name="Vejica 2 5 3 7 2" xfId="18518"/>
    <cellStyle name="Vejica 2 5 3 8" xfId="5802"/>
    <cellStyle name="Vejica 2 5 3 8 2" xfId="19960"/>
    <cellStyle name="Vejica 2 5 3 9" xfId="10028"/>
    <cellStyle name="Vejica 2 5 3 9 2" xfId="24186"/>
    <cellStyle name="Vejica 2 5 4" xfId="60"/>
    <cellStyle name="Vejica 2 5 4 10" xfId="14254"/>
    <cellStyle name="Vejica 2 5 4 2" xfId="226"/>
    <cellStyle name="Vejica 2 5 4 2 2" xfId="579"/>
    <cellStyle name="Vejica 2 5 4 2 2 2" xfId="1283"/>
    <cellStyle name="Vejica 2 5 4 2 2 2 2" xfId="5544"/>
    <cellStyle name="Vejica 2 5 4 2 2 2 2 2" xfId="9770"/>
    <cellStyle name="Vejica 2 5 4 2 2 2 2 2 2" xfId="23928"/>
    <cellStyle name="Vejica 2 5 4 2 2 2 2 3" xfId="13996"/>
    <cellStyle name="Vejica 2 5 4 2 2 2 2 3 2" xfId="28154"/>
    <cellStyle name="Vejica 2 5 4 2 2 2 2 4" xfId="18254"/>
    <cellStyle name="Vejica 2 5 4 2 2 2 3" xfId="4136"/>
    <cellStyle name="Vejica 2 5 4 2 2 2 3 2" xfId="8362"/>
    <cellStyle name="Vejica 2 5 4 2 2 2 3 2 2" xfId="22520"/>
    <cellStyle name="Vejica 2 5 4 2 2 2 3 3" xfId="12588"/>
    <cellStyle name="Vejica 2 5 4 2 2 2 3 3 2" xfId="26746"/>
    <cellStyle name="Vejica 2 5 4 2 2 2 3 4" xfId="16846"/>
    <cellStyle name="Vejica 2 5 4 2 2 2 4" xfId="2728"/>
    <cellStyle name="Vejica 2 5 4 2 2 2 4 2" xfId="19670"/>
    <cellStyle name="Vejica 2 5 4 2 2 2 5" xfId="6954"/>
    <cellStyle name="Vejica 2 5 4 2 2 2 5 2" xfId="21112"/>
    <cellStyle name="Vejica 2 5 4 2 2 2 6" xfId="11180"/>
    <cellStyle name="Vejica 2 5 4 2 2 2 6 2" xfId="25338"/>
    <cellStyle name="Vejica 2 5 4 2 2 2 7" xfId="15438"/>
    <cellStyle name="Vejica 2 5 4 2 2 3" xfId="4840"/>
    <cellStyle name="Vejica 2 5 4 2 2 3 2" xfId="9066"/>
    <cellStyle name="Vejica 2 5 4 2 2 3 2 2" xfId="23224"/>
    <cellStyle name="Vejica 2 5 4 2 2 3 3" xfId="13292"/>
    <cellStyle name="Vejica 2 5 4 2 2 3 3 2" xfId="27450"/>
    <cellStyle name="Vejica 2 5 4 2 2 3 4" xfId="17550"/>
    <cellStyle name="Vejica 2 5 4 2 2 4" xfId="3432"/>
    <cellStyle name="Vejica 2 5 4 2 2 4 2" xfId="7658"/>
    <cellStyle name="Vejica 2 5 4 2 2 4 2 2" xfId="21816"/>
    <cellStyle name="Vejica 2 5 4 2 2 4 3" xfId="11884"/>
    <cellStyle name="Vejica 2 5 4 2 2 4 3 2" xfId="26042"/>
    <cellStyle name="Vejica 2 5 4 2 2 4 4" xfId="16142"/>
    <cellStyle name="Vejica 2 5 4 2 2 5" xfId="2024"/>
    <cellStyle name="Vejica 2 5 4 2 2 5 2" xfId="18966"/>
    <cellStyle name="Vejica 2 5 4 2 2 6" xfId="6250"/>
    <cellStyle name="Vejica 2 5 4 2 2 6 2" xfId="20408"/>
    <cellStyle name="Vejica 2 5 4 2 2 7" xfId="10476"/>
    <cellStyle name="Vejica 2 5 4 2 2 7 2" xfId="24634"/>
    <cellStyle name="Vejica 2 5 4 2 2 8" xfId="14734"/>
    <cellStyle name="Vejica 2 5 4 2 3" xfId="931"/>
    <cellStyle name="Vejica 2 5 4 2 3 2" xfId="5192"/>
    <cellStyle name="Vejica 2 5 4 2 3 2 2" xfId="9418"/>
    <cellStyle name="Vejica 2 5 4 2 3 2 2 2" xfId="23576"/>
    <cellStyle name="Vejica 2 5 4 2 3 2 3" xfId="13644"/>
    <cellStyle name="Vejica 2 5 4 2 3 2 3 2" xfId="27802"/>
    <cellStyle name="Vejica 2 5 4 2 3 2 4" xfId="17902"/>
    <cellStyle name="Vejica 2 5 4 2 3 3" xfId="3784"/>
    <cellStyle name="Vejica 2 5 4 2 3 3 2" xfId="8010"/>
    <cellStyle name="Vejica 2 5 4 2 3 3 2 2" xfId="22168"/>
    <cellStyle name="Vejica 2 5 4 2 3 3 3" xfId="12236"/>
    <cellStyle name="Vejica 2 5 4 2 3 3 3 2" xfId="26394"/>
    <cellStyle name="Vejica 2 5 4 2 3 3 4" xfId="16494"/>
    <cellStyle name="Vejica 2 5 4 2 3 4" xfId="2376"/>
    <cellStyle name="Vejica 2 5 4 2 3 4 2" xfId="19318"/>
    <cellStyle name="Vejica 2 5 4 2 3 5" xfId="6602"/>
    <cellStyle name="Vejica 2 5 4 2 3 5 2" xfId="20760"/>
    <cellStyle name="Vejica 2 5 4 2 3 6" xfId="10828"/>
    <cellStyle name="Vejica 2 5 4 2 3 6 2" xfId="24986"/>
    <cellStyle name="Vejica 2 5 4 2 3 7" xfId="15086"/>
    <cellStyle name="Vejica 2 5 4 2 4" xfId="4488"/>
    <cellStyle name="Vejica 2 5 4 2 4 2" xfId="8714"/>
    <cellStyle name="Vejica 2 5 4 2 4 2 2" xfId="22872"/>
    <cellStyle name="Vejica 2 5 4 2 4 3" xfId="12940"/>
    <cellStyle name="Vejica 2 5 4 2 4 3 2" xfId="27098"/>
    <cellStyle name="Vejica 2 5 4 2 4 4" xfId="17198"/>
    <cellStyle name="Vejica 2 5 4 2 5" xfId="3080"/>
    <cellStyle name="Vejica 2 5 4 2 5 2" xfId="7306"/>
    <cellStyle name="Vejica 2 5 4 2 5 2 2" xfId="21464"/>
    <cellStyle name="Vejica 2 5 4 2 5 3" xfId="11532"/>
    <cellStyle name="Vejica 2 5 4 2 5 3 2" xfId="25690"/>
    <cellStyle name="Vejica 2 5 4 2 5 4" xfId="15790"/>
    <cellStyle name="Vejica 2 5 4 2 6" xfId="1672"/>
    <cellStyle name="Vejica 2 5 4 2 6 2" xfId="18614"/>
    <cellStyle name="Vejica 2 5 4 2 7" xfId="5898"/>
    <cellStyle name="Vejica 2 5 4 2 7 2" xfId="20056"/>
    <cellStyle name="Vejica 2 5 4 2 8" xfId="10124"/>
    <cellStyle name="Vejica 2 5 4 2 8 2" xfId="24282"/>
    <cellStyle name="Vejica 2 5 4 2 9" xfId="14382"/>
    <cellStyle name="Vejica 2 5 4 3" xfId="451"/>
    <cellStyle name="Vejica 2 5 4 3 2" xfId="1155"/>
    <cellStyle name="Vejica 2 5 4 3 2 2" xfId="5416"/>
    <cellStyle name="Vejica 2 5 4 3 2 2 2" xfId="9642"/>
    <cellStyle name="Vejica 2 5 4 3 2 2 2 2" xfId="23800"/>
    <cellStyle name="Vejica 2 5 4 3 2 2 3" xfId="13868"/>
    <cellStyle name="Vejica 2 5 4 3 2 2 3 2" xfId="28026"/>
    <cellStyle name="Vejica 2 5 4 3 2 2 4" xfId="18126"/>
    <cellStyle name="Vejica 2 5 4 3 2 3" xfId="4008"/>
    <cellStyle name="Vejica 2 5 4 3 2 3 2" xfId="8234"/>
    <cellStyle name="Vejica 2 5 4 3 2 3 2 2" xfId="22392"/>
    <cellStyle name="Vejica 2 5 4 3 2 3 3" xfId="12460"/>
    <cellStyle name="Vejica 2 5 4 3 2 3 3 2" xfId="26618"/>
    <cellStyle name="Vejica 2 5 4 3 2 3 4" xfId="16718"/>
    <cellStyle name="Vejica 2 5 4 3 2 4" xfId="2600"/>
    <cellStyle name="Vejica 2 5 4 3 2 4 2" xfId="19542"/>
    <cellStyle name="Vejica 2 5 4 3 2 5" xfId="6826"/>
    <cellStyle name="Vejica 2 5 4 3 2 5 2" xfId="20984"/>
    <cellStyle name="Vejica 2 5 4 3 2 6" xfId="11052"/>
    <cellStyle name="Vejica 2 5 4 3 2 6 2" xfId="25210"/>
    <cellStyle name="Vejica 2 5 4 3 2 7" xfId="15310"/>
    <cellStyle name="Vejica 2 5 4 3 3" xfId="4712"/>
    <cellStyle name="Vejica 2 5 4 3 3 2" xfId="8938"/>
    <cellStyle name="Vejica 2 5 4 3 3 2 2" xfId="23096"/>
    <cellStyle name="Vejica 2 5 4 3 3 3" xfId="13164"/>
    <cellStyle name="Vejica 2 5 4 3 3 3 2" xfId="27322"/>
    <cellStyle name="Vejica 2 5 4 3 3 4" xfId="17422"/>
    <cellStyle name="Vejica 2 5 4 3 4" xfId="3304"/>
    <cellStyle name="Vejica 2 5 4 3 4 2" xfId="7530"/>
    <cellStyle name="Vejica 2 5 4 3 4 2 2" xfId="21688"/>
    <cellStyle name="Vejica 2 5 4 3 4 3" xfId="11756"/>
    <cellStyle name="Vejica 2 5 4 3 4 3 2" xfId="25914"/>
    <cellStyle name="Vejica 2 5 4 3 4 4" xfId="16014"/>
    <cellStyle name="Vejica 2 5 4 3 5" xfId="1896"/>
    <cellStyle name="Vejica 2 5 4 3 5 2" xfId="18838"/>
    <cellStyle name="Vejica 2 5 4 3 6" xfId="6122"/>
    <cellStyle name="Vejica 2 5 4 3 6 2" xfId="20280"/>
    <cellStyle name="Vejica 2 5 4 3 7" xfId="10348"/>
    <cellStyle name="Vejica 2 5 4 3 7 2" xfId="24506"/>
    <cellStyle name="Vejica 2 5 4 3 8" xfId="14606"/>
    <cellStyle name="Vejica 2 5 4 4" xfId="803"/>
    <cellStyle name="Vejica 2 5 4 4 2" xfId="5064"/>
    <cellStyle name="Vejica 2 5 4 4 2 2" xfId="9290"/>
    <cellStyle name="Vejica 2 5 4 4 2 2 2" xfId="23448"/>
    <cellStyle name="Vejica 2 5 4 4 2 3" xfId="13516"/>
    <cellStyle name="Vejica 2 5 4 4 2 3 2" xfId="27674"/>
    <cellStyle name="Vejica 2 5 4 4 2 4" xfId="17774"/>
    <cellStyle name="Vejica 2 5 4 4 3" xfId="3656"/>
    <cellStyle name="Vejica 2 5 4 4 3 2" xfId="7882"/>
    <cellStyle name="Vejica 2 5 4 4 3 2 2" xfId="22040"/>
    <cellStyle name="Vejica 2 5 4 4 3 3" xfId="12108"/>
    <cellStyle name="Vejica 2 5 4 4 3 3 2" xfId="26266"/>
    <cellStyle name="Vejica 2 5 4 4 3 4" xfId="16366"/>
    <cellStyle name="Vejica 2 5 4 4 4" xfId="2248"/>
    <cellStyle name="Vejica 2 5 4 4 4 2" xfId="19190"/>
    <cellStyle name="Vejica 2 5 4 4 5" xfId="6474"/>
    <cellStyle name="Vejica 2 5 4 4 5 2" xfId="20632"/>
    <cellStyle name="Vejica 2 5 4 4 6" xfId="10700"/>
    <cellStyle name="Vejica 2 5 4 4 6 2" xfId="24858"/>
    <cellStyle name="Vejica 2 5 4 4 7" xfId="14958"/>
    <cellStyle name="Vejica 2 5 4 5" xfId="4328"/>
    <cellStyle name="Vejica 2 5 4 5 2" xfId="8554"/>
    <cellStyle name="Vejica 2 5 4 5 2 2" xfId="22712"/>
    <cellStyle name="Vejica 2 5 4 5 3" xfId="12780"/>
    <cellStyle name="Vejica 2 5 4 5 3 2" xfId="26938"/>
    <cellStyle name="Vejica 2 5 4 5 4" xfId="17038"/>
    <cellStyle name="Vejica 2 5 4 6" xfId="2920"/>
    <cellStyle name="Vejica 2 5 4 6 2" xfId="7146"/>
    <cellStyle name="Vejica 2 5 4 6 2 2" xfId="21304"/>
    <cellStyle name="Vejica 2 5 4 6 3" xfId="11372"/>
    <cellStyle name="Vejica 2 5 4 6 3 2" xfId="25530"/>
    <cellStyle name="Vejica 2 5 4 6 4" xfId="15630"/>
    <cellStyle name="Vejica 2 5 4 7" xfId="1544"/>
    <cellStyle name="Vejica 2 5 4 7 2" xfId="18486"/>
    <cellStyle name="Vejica 2 5 4 8" xfId="5770"/>
    <cellStyle name="Vejica 2 5 4 8 2" xfId="19928"/>
    <cellStyle name="Vejica 2 5 4 9" xfId="9996"/>
    <cellStyle name="Vejica 2 5 4 9 2" xfId="24154"/>
    <cellStyle name="Vejica 2 5 5" xfId="159"/>
    <cellStyle name="Vejica 2 5 5 2" xfId="544"/>
    <cellStyle name="Vejica 2 5 5 2 2" xfId="1248"/>
    <cellStyle name="Vejica 2 5 5 2 2 2" xfId="5509"/>
    <cellStyle name="Vejica 2 5 5 2 2 2 2" xfId="9735"/>
    <cellStyle name="Vejica 2 5 5 2 2 2 2 2" xfId="23893"/>
    <cellStyle name="Vejica 2 5 5 2 2 2 3" xfId="13961"/>
    <cellStyle name="Vejica 2 5 5 2 2 2 3 2" xfId="28119"/>
    <cellStyle name="Vejica 2 5 5 2 2 2 4" xfId="18219"/>
    <cellStyle name="Vejica 2 5 5 2 2 3" xfId="4101"/>
    <cellStyle name="Vejica 2 5 5 2 2 3 2" xfId="8327"/>
    <cellStyle name="Vejica 2 5 5 2 2 3 2 2" xfId="22485"/>
    <cellStyle name="Vejica 2 5 5 2 2 3 3" xfId="12553"/>
    <cellStyle name="Vejica 2 5 5 2 2 3 3 2" xfId="26711"/>
    <cellStyle name="Vejica 2 5 5 2 2 3 4" xfId="16811"/>
    <cellStyle name="Vejica 2 5 5 2 2 4" xfId="2693"/>
    <cellStyle name="Vejica 2 5 5 2 2 4 2" xfId="19635"/>
    <cellStyle name="Vejica 2 5 5 2 2 5" xfId="6919"/>
    <cellStyle name="Vejica 2 5 5 2 2 5 2" xfId="21077"/>
    <cellStyle name="Vejica 2 5 5 2 2 6" xfId="11145"/>
    <cellStyle name="Vejica 2 5 5 2 2 6 2" xfId="25303"/>
    <cellStyle name="Vejica 2 5 5 2 2 7" xfId="15403"/>
    <cellStyle name="Vejica 2 5 5 2 3" xfId="4805"/>
    <cellStyle name="Vejica 2 5 5 2 3 2" xfId="9031"/>
    <cellStyle name="Vejica 2 5 5 2 3 2 2" xfId="23189"/>
    <cellStyle name="Vejica 2 5 5 2 3 3" xfId="13257"/>
    <cellStyle name="Vejica 2 5 5 2 3 3 2" xfId="27415"/>
    <cellStyle name="Vejica 2 5 5 2 3 4" xfId="17515"/>
    <cellStyle name="Vejica 2 5 5 2 4" xfId="3397"/>
    <cellStyle name="Vejica 2 5 5 2 4 2" xfId="7623"/>
    <cellStyle name="Vejica 2 5 5 2 4 2 2" xfId="21781"/>
    <cellStyle name="Vejica 2 5 5 2 4 3" xfId="11849"/>
    <cellStyle name="Vejica 2 5 5 2 4 3 2" xfId="26007"/>
    <cellStyle name="Vejica 2 5 5 2 4 4" xfId="16107"/>
    <cellStyle name="Vejica 2 5 5 2 5" xfId="1989"/>
    <cellStyle name="Vejica 2 5 5 2 5 2" xfId="18931"/>
    <cellStyle name="Vejica 2 5 5 2 6" xfId="6215"/>
    <cellStyle name="Vejica 2 5 5 2 6 2" xfId="20373"/>
    <cellStyle name="Vejica 2 5 5 2 7" xfId="10441"/>
    <cellStyle name="Vejica 2 5 5 2 7 2" xfId="24599"/>
    <cellStyle name="Vejica 2 5 5 2 8" xfId="14699"/>
    <cellStyle name="Vejica 2 5 5 3" xfId="896"/>
    <cellStyle name="Vejica 2 5 5 3 2" xfId="5157"/>
    <cellStyle name="Vejica 2 5 5 3 2 2" xfId="9383"/>
    <cellStyle name="Vejica 2 5 5 3 2 2 2" xfId="23541"/>
    <cellStyle name="Vejica 2 5 5 3 2 3" xfId="13609"/>
    <cellStyle name="Vejica 2 5 5 3 2 3 2" xfId="27767"/>
    <cellStyle name="Vejica 2 5 5 3 2 4" xfId="17867"/>
    <cellStyle name="Vejica 2 5 5 3 3" xfId="3749"/>
    <cellStyle name="Vejica 2 5 5 3 3 2" xfId="7975"/>
    <cellStyle name="Vejica 2 5 5 3 3 2 2" xfId="22133"/>
    <cellStyle name="Vejica 2 5 5 3 3 3" xfId="12201"/>
    <cellStyle name="Vejica 2 5 5 3 3 3 2" xfId="26359"/>
    <cellStyle name="Vejica 2 5 5 3 3 4" xfId="16459"/>
    <cellStyle name="Vejica 2 5 5 3 4" xfId="2341"/>
    <cellStyle name="Vejica 2 5 5 3 4 2" xfId="19283"/>
    <cellStyle name="Vejica 2 5 5 3 5" xfId="6567"/>
    <cellStyle name="Vejica 2 5 5 3 5 2" xfId="20725"/>
    <cellStyle name="Vejica 2 5 5 3 6" xfId="10793"/>
    <cellStyle name="Vejica 2 5 5 3 6 2" xfId="24951"/>
    <cellStyle name="Vejica 2 5 5 3 7" xfId="15051"/>
    <cellStyle name="Vejica 2 5 5 4" xfId="4421"/>
    <cellStyle name="Vejica 2 5 5 4 2" xfId="8647"/>
    <cellStyle name="Vejica 2 5 5 4 2 2" xfId="22805"/>
    <cellStyle name="Vejica 2 5 5 4 3" xfId="12873"/>
    <cellStyle name="Vejica 2 5 5 4 3 2" xfId="27031"/>
    <cellStyle name="Vejica 2 5 5 4 4" xfId="17131"/>
    <cellStyle name="Vejica 2 5 5 5" xfId="3013"/>
    <cellStyle name="Vejica 2 5 5 5 2" xfId="7239"/>
    <cellStyle name="Vejica 2 5 5 5 2 2" xfId="21397"/>
    <cellStyle name="Vejica 2 5 5 5 3" xfId="11465"/>
    <cellStyle name="Vejica 2 5 5 5 3 2" xfId="25623"/>
    <cellStyle name="Vejica 2 5 5 5 4" xfId="15723"/>
    <cellStyle name="Vejica 2 5 5 6" xfId="1605"/>
    <cellStyle name="Vejica 2 5 5 6 2" xfId="18547"/>
    <cellStyle name="Vejica 2 5 5 7" xfId="5831"/>
    <cellStyle name="Vejica 2 5 5 7 2" xfId="19989"/>
    <cellStyle name="Vejica 2 5 5 8" xfId="10057"/>
    <cellStyle name="Vejica 2 5 5 8 2" xfId="24215"/>
    <cellStyle name="Vejica 2 5 5 9" xfId="14315"/>
    <cellStyle name="Vejica 2 5 6" xfId="191"/>
    <cellStyle name="Vejica 2 5 6 2" xfId="416"/>
    <cellStyle name="Vejica 2 5 6 2 2" xfId="1120"/>
    <cellStyle name="Vejica 2 5 6 2 2 2" xfId="5381"/>
    <cellStyle name="Vejica 2 5 6 2 2 2 2" xfId="9607"/>
    <cellStyle name="Vejica 2 5 6 2 2 2 2 2" xfId="23765"/>
    <cellStyle name="Vejica 2 5 6 2 2 2 3" xfId="13833"/>
    <cellStyle name="Vejica 2 5 6 2 2 2 3 2" xfId="27991"/>
    <cellStyle name="Vejica 2 5 6 2 2 2 4" xfId="18091"/>
    <cellStyle name="Vejica 2 5 6 2 2 3" xfId="3973"/>
    <cellStyle name="Vejica 2 5 6 2 2 3 2" xfId="8199"/>
    <cellStyle name="Vejica 2 5 6 2 2 3 2 2" xfId="22357"/>
    <cellStyle name="Vejica 2 5 6 2 2 3 3" xfId="12425"/>
    <cellStyle name="Vejica 2 5 6 2 2 3 3 2" xfId="26583"/>
    <cellStyle name="Vejica 2 5 6 2 2 3 4" xfId="16683"/>
    <cellStyle name="Vejica 2 5 6 2 2 4" xfId="2565"/>
    <cellStyle name="Vejica 2 5 6 2 2 4 2" xfId="19507"/>
    <cellStyle name="Vejica 2 5 6 2 2 5" xfId="6791"/>
    <cellStyle name="Vejica 2 5 6 2 2 5 2" xfId="20949"/>
    <cellStyle name="Vejica 2 5 6 2 2 6" xfId="11017"/>
    <cellStyle name="Vejica 2 5 6 2 2 6 2" xfId="25175"/>
    <cellStyle name="Vejica 2 5 6 2 2 7" xfId="15275"/>
    <cellStyle name="Vejica 2 5 6 2 3" xfId="4677"/>
    <cellStyle name="Vejica 2 5 6 2 3 2" xfId="8903"/>
    <cellStyle name="Vejica 2 5 6 2 3 2 2" xfId="23061"/>
    <cellStyle name="Vejica 2 5 6 2 3 3" xfId="13129"/>
    <cellStyle name="Vejica 2 5 6 2 3 3 2" xfId="27287"/>
    <cellStyle name="Vejica 2 5 6 2 3 4" xfId="17387"/>
    <cellStyle name="Vejica 2 5 6 2 4" xfId="3269"/>
    <cellStyle name="Vejica 2 5 6 2 4 2" xfId="7495"/>
    <cellStyle name="Vejica 2 5 6 2 4 2 2" xfId="21653"/>
    <cellStyle name="Vejica 2 5 6 2 4 3" xfId="11721"/>
    <cellStyle name="Vejica 2 5 6 2 4 3 2" xfId="25879"/>
    <cellStyle name="Vejica 2 5 6 2 4 4" xfId="15979"/>
    <cellStyle name="Vejica 2 5 6 2 5" xfId="1861"/>
    <cellStyle name="Vejica 2 5 6 2 5 2" xfId="18803"/>
    <cellStyle name="Vejica 2 5 6 2 6" xfId="6087"/>
    <cellStyle name="Vejica 2 5 6 2 6 2" xfId="20245"/>
    <cellStyle name="Vejica 2 5 6 2 7" xfId="10313"/>
    <cellStyle name="Vejica 2 5 6 2 7 2" xfId="24471"/>
    <cellStyle name="Vejica 2 5 6 2 8" xfId="14571"/>
    <cellStyle name="Vejica 2 5 6 3" xfId="768"/>
    <cellStyle name="Vejica 2 5 6 3 2" xfId="5029"/>
    <cellStyle name="Vejica 2 5 6 3 2 2" xfId="9255"/>
    <cellStyle name="Vejica 2 5 6 3 2 2 2" xfId="23413"/>
    <cellStyle name="Vejica 2 5 6 3 2 3" xfId="13481"/>
    <cellStyle name="Vejica 2 5 6 3 2 3 2" xfId="27639"/>
    <cellStyle name="Vejica 2 5 6 3 2 4" xfId="17739"/>
    <cellStyle name="Vejica 2 5 6 3 3" xfId="3621"/>
    <cellStyle name="Vejica 2 5 6 3 3 2" xfId="7847"/>
    <cellStyle name="Vejica 2 5 6 3 3 2 2" xfId="22005"/>
    <cellStyle name="Vejica 2 5 6 3 3 3" xfId="12073"/>
    <cellStyle name="Vejica 2 5 6 3 3 3 2" xfId="26231"/>
    <cellStyle name="Vejica 2 5 6 3 3 4" xfId="16331"/>
    <cellStyle name="Vejica 2 5 6 3 4" xfId="2213"/>
    <cellStyle name="Vejica 2 5 6 3 4 2" xfId="19155"/>
    <cellStyle name="Vejica 2 5 6 3 5" xfId="6439"/>
    <cellStyle name="Vejica 2 5 6 3 5 2" xfId="20597"/>
    <cellStyle name="Vejica 2 5 6 3 6" xfId="10665"/>
    <cellStyle name="Vejica 2 5 6 3 6 2" xfId="24823"/>
    <cellStyle name="Vejica 2 5 6 3 7" xfId="14923"/>
    <cellStyle name="Vejica 2 5 6 4" xfId="4453"/>
    <cellStyle name="Vejica 2 5 6 4 2" xfId="8679"/>
    <cellStyle name="Vejica 2 5 6 4 2 2" xfId="22837"/>
    <cellStyle name="Vejica 2 5 6 4 3" xfId="12905"/>
    <cellStyle name="Vejica 2 5 6 4 3 2" xfId="27063"/>
    <cellStyle name="Vejica 2 5 6 4 4" xfId="17163"/>
    <cellStyle name="Vejica 2 5 6 5" xfId="3045"/>
    <cellStyle name="Vejica 2 5 6 5 2" xfId="7271"/>
    <cellStyle name="Vejica 2 5 6 5 2 2" xfId="21429"/>
    <cellStyle name="Vejica 2 5 6 5 3" xfId="11497"/>
    <cellStyle name="Vejica 2 5 6 5 3 2" xfId="25655"/>
    <cellStyle name="Vejica 2 5 6 5 4" xfId="15755"/>
    <cellStyle name="Vejica 2 5 6 6" xfId="1637"/>
    <cellStyle name="Vejica 2 5 6 6 2" xfId="18579"/>
    <cellStyle name="Vejica 2 5 6 7" xfId="5863"/>
    <cellStyle name="Vejica 2 5 6 7 2" xfId="20021"/>
    <cellStyle name="Vejica 2 5 6 8" xfId="10089"/>
    <cellStyle name="Vejica 2 5 6 8 2" xfId="24247"/>
    <cellStyle name="Vejica 2 5 6 9" xfId="14347"/>
    <cellStyle name="Vejica 2 5 7" xfId="365"/>
    <cellStyle name="Vejica 2 5 7 2" xfId="717"/>
    <cellStyle name="Vejica 2 5 7 2 2" xfId="1421"/>
    <cellStyle name="Vejica 2 5 7 2 2 2" xfId="5682"/>
    <cellStyle name="Vejica 2 5 7 2 2 2 2" xfId="9908"/>
    <cellStyle name="Vejica 2 5 7 2 2 2 2 2" xfId="24066"/>
    <cellStyle name="Vejica 2 5 7 2 2 2 3" xfId="14134"/>
    <cellStyle name="Vejica 2 5 7 2 2 2 3 2" xfId="28292"/>
    <cellStyle name="Vejica 2 5 7 2 2 2 4" xfId="18392"/>
    <cellStyle name="Vejica 2 5 7 2 2 3" xfId="4274"/>
    <cellStyle name="Vejica 2 5 7 2 2 3 2" xfId="8500"/>
    <cellStyle name="Vejica 2 5 7 2 2 3 2 2" xfId="22658"/>
    <cellStyle name="Vejica 2 5 7 2 2 3 3" xfId="12726"/>
    <cellStyle name="Vejica 2 5 7 2 2 3 3 2" xfId="26884"/>
    <cellStyle name="Vejica 2 5 7 2 2 3 4" xfId="16984"/>
    <cellStyle name="Vejica 2 5 7 2 2 4" xfId="2866"/>
    <cellStyle name="Vejica 2 5 7 2 2 4 2" xfId="19808"/>
    <cellStyle name="Vejica 2 5 7 2 2 5" xfId="7092"/>
    <cellStyle name="Vejica 2 5 7 2 2 5 2" xfId="21250"/>
    <cellStyle name="Vejica 2 5 7 2 2 6" xfId="11318"/>
    <cellStyle name="Vejica 2 5 7 2 2 6 2" xfId="25476"/>
    <cellStyle name="Vejica 2 5 7 2 2 7" xfId="15576"/>
    <cellStyle name="Vejica 2 5 7 2 3" xfId="4978"/>
    <cellStyle name="Vejica 2 5 7 2 3 2" xfId="9204"/>
    <cellStyle name="Vejica 2 5 7 2 3 2 2" xfId="23362"/>
    <cellStyle name="Vejica 2 5 7 2 3 3" xfId="13430"/>
    <cellStyle name="Vejica 2 5 7 2 3 3 2" xfId="27588"/>
    <cellStyle name="Vejica 2 5 7 2 3 4" xfId="17688"/>
    <cellStyle name="Vejica 2 5 7 2 4" xfId="3570"/>
    <cellStyle name="Vejica 2 5 7 2 4 2" xfId="7796"/>
    <cellStyle name="Vejica 2 5 7 2 4 2 2" xfId="21954"/>
    <cellStyle name="Vejica 2 5 7 2 4 3" xfId="12022"/>
    <cellStyle name="Vejica 2 5 7 2 4 3 2" xfId="26180"/>
    <cellStyle name="Vejica 2 5 7 2 4 4" xfId="16280"/>
    <cellStyle name="Vejica 2 5 7 2 5" xfId="2162"/>
    <cellStyle name="Vejica 2 5 7 2 5 2" xfId="19104"/>
    <cellStyle name="Vejica 2 5 7 2 6" xfId="6388"/>
    <cellStyle name="Vejica 2 5 7 2 6 2" xfId="20546"/>
    <cellStyle name="Vejica 2 5 7 2 7" xfId="10614"/>
    <cellStyle name="Vejica 2 5 7 2 7 2" xfId="24772"/>
    <cellStyle name="Vejica 2 5 7 2 8" xfId="14872"/>
    <cellStyle name="Vejica 2 5 7 3" xfId="1069"/>
    <cellStyle name="Vejica 2 5 7 3 2" xfId="5330"/>
    <cellStyle name="Vejica 2 5 7 3 2 2" xfId="9556"/>
    <cellStyle name="Vejica 2 5 7 3 2 2 2" xfId="23714"/>
    <cellStyle name="Vejica 2 5 7 3 2 3" xfId="13782"/>
    <cellStyle name="Vejica 2 5 7 3 2 3 2" xfId="27940"/>
    <cellStyle name="Vejica 2 5 7 3 2 4" xfId="18040"/>
    <cellStyle name="Vejica 2 5 7 3 3" xfId="3922"/>
    <cellStyle name="Vejica 2 5 7 3 3 2" xfId="8148"/>
    <cellStyle name="Vejica 2 5 7 3 3 2 2" xfId="22306"/>
    <cellStyle name="Vejica 2 5 7 3 3 3" xfId="12374"/>
    <cellStyle name="Vejica 2 5 7 3 3 3 2" xfId="26532"/>
    <cellStyle name="Vejica 2 5 7 3 3 4" xfId="16632"/>
    <cellStyle name="Vejica 2 5 7 3 4" xfId="2514"/>
    <cellStyle name="Vejica 2 5 7 3 4 2" xfId="19456"/>
    <cellStyle name="Vejica 2 5 7 3 5" xfId="6740"/>
    <cellStyle name="Vejica 2 5 7 3 5 2" xfId="20898"/>
    <cellStyle name="Vejica 2 5 7 3 6" xfId="10966"/>
    <cellStyle name="Vejica 2 5 7 3 6 2" xfId="25124"/>
    <cellStyle name="Vejica 2 5 7 3 7" xfId="15224"/>
    <cellStyle name="Vejica 2 5 7 4" xfId="4626"/>
    <cellStyle name="Vejica 2 5 7 4 2" xfId="8852"/>
    <cellStyle name="Vejica 2 5 7 4 2 2" xfId="23010"/>
    <cellStyle name="Vejica 2 5 7 4 3" xfId="13078"/>
    <cellStyle name="Vejica 2 5 7 4 3 2" xfId="27236"/>
    <cellStyle name="Vejica 2 5 7 4 4" xfId="17336"/>
    <cellStyle name="Vejica 2 5 7 5" xfId="3218"/>
    <cellStyle name="Vejica 2 5 7 5 2" xfId="7444"/>
    <cellStyle name="Vejica 2 5 7 5 2 2" xfId="21602"/>
    <cellStyle name="Vejica 2 5 7 5 3" xfId="11670"/>
    <cellStyle name="Vejica 2 5 7 5 3 2" xfId="25828"/>
    <cellStyle name="Vejica 2 5 7 5 4" xfId="15928"/>
    <cellStyle name="Vejica 2 5 7 6" xfId="1810"/>
    <cellStyle name="Vejica 2 5 7 6 2" xfId="18752"/>
    <cellStyle name="Vejica 2 5 7 7" xfId="6036"/>
    <cellStyle name="Vejica 2 5 7 7 2" xfId="20194"/>
    <cellStyle name="Vejica 2 5 7 8" xfId="10262"/>
    <cellStyle name="Vejica 2 5 7 8 2" xfId="24420"/>
    <cellStyle name="Vejica 2 5 7 9" xfId="14520"/>
    <cellStyle name="Vejica 2 5 8" xfId="384"/>
    <cellStyle name="Vejica 2 5 8 2" xfId="1088"/>
    <cellStyle name="Vejica 2 5 8 2 2" xfId="5349"/>
    <cellStyle name="Vejica 2 5 8 2 2 2" xfId="9575"/>
    <cellStyle name="Vejica 2 5 8 2 2 2 2" xfId="23733"/>
    <cellStyle name="Vejica 2 5 8 2 2 3" xfId="13801"/>
    <cellStyle name="Vejica 2 5 8 2 2 3 2" xfId="27959"/>
    <cellStyle name="Vejica 2 5 8 2 2 4" xfId="18059"/>
    <cellStyle name="Vejica 2 5 8 2 3" xfId="3941"/>
    <cellStyle name="Vejica 2 5 8 2 3 2" xfId="8167"/>
    <cellStyle name="Vejica 2 5 8 2 3 2 2" xfId="22325"/>
    <cellStyle name="Vejica 2 5 8 2 3 3" xfId="12393"/>
    <cellStyle name="Vejica 2 5 8 2 3 3 2" xfId="26551"/>
    <cellStyle name="Vejica 2 5 8 2 3 4" xfId="16651"/>
    <cellStyle name="Vejica 2 5 8 2 4" xfId="2533"/>
    <cellStyle name="Vejica 2 5 8 2 4 2" xfId="19475"/>
    <cellStyle name="Vejica 2 5 8 2 5" xfId="6759"/>
    <cellStyle name="Vejica 2 5 8 2 5 2" xfId="20917"/>
    <cellStyle name="Vejica 2 5 8 2 6" xfId="10985"/>
    <cellStyle name="Vejica 2 5 8 2 6 2" xfId="25143"/>
    <cellStyle name="Vejica 2 5 8 2 7" xfId="15243"/>
    <cellStyle name="Vejica 2 5 8 3" xfId="4645"/>
    <cellStyle name="Vejica 2 5 8 3 2" xfId="8871"/>
    <cellStyle name="Vejica 2 5 8 3 2 2" xfId="23029"/>
    <cellStyle name="Vejica 2 5 8 3 3" xfId="13097"/>
    <cellStyle name="Vejica 2 5 8 3 3 2" xfId="27255"/>
    <cellStyle name="Vejica 2 5 8 3 4" xfId="17355"/>
    <cellStyle name="Vejica 2 5 8 4" xfId="3237"/>
    <cellStyle name="Vejica 2 5 8 4 2" xfId="7463"/>
    <cellStyle name="Vejica 2 5 8 4 2 2" xfId="21621"/>
    <cellStyle name="Vejica 2 5 8 4 3" xfId="11689"/>
    <cellStyle name="Vejica 2 5 8 4 3 2" xfId="25847"/>
    <cellStyle name="Vejica 2 5 8 4 4" xfId="15947"/>
    <cellStyle name="Vejica 2 5 8 5" xfId="1829"/>
    <cellStyle name="Vejica 2 5 8 5 2" xfId="18771"/>
    <cellStyle name="Vejica 2 5 8 6" xfId="6055"/>
    <cellStyle name="Vejica 2 5 8 6 2" xfId="20213"/>
    <cellStyle name="Vejica 2 5 8 7" xfId="10281"/>
    <cellStyle name="Vejica 2 5 8 7 2" xfId="24439"/>
    <cellStyle name="Vejica 2 5 8 8" xfId="14539"/>
    <cellStyle name="Vejica 2 5 9" xfId="736"/>
    <cellStyle name="Vejica 2 5 9 2" xfId="4997"/>
    <cellStyle name="Vejica 2 5 9 2 2" xfId="9223"/>
    <cellStyle name="Vejica 2 5 9 2 2 2" xfId="23381"/>
    <cellStyle name="Vejica 2 5 9 2 3" xfId="13449"/>
    <cellStyle name="Vejica 2 5 9 2 3 2" xfId="27607"/>
    <cellStyle name="Vejica 2 5 9 2 4" xfId="17707"/>
    <cellStyle name="Vejica 2 5 9 3" xfId="3589"/>
    <cellStyle name="Vejica 2 5 9 3 2" xfId="7815"/>
    <cellStyle name="Vejica 2 5 9 3 2 2" xfId="21973"/>
    <cellStyle name="Vejica 2 5 9 3 3" xfId="12041"/>
    <cellStyle name="Vejica 2 5 9 3 3 2" xfId="26199"/>
    <cellStyle name="Vejica 2 5 9 3 4" xfId="16299"/>
    <cellStyle name="Vejica 2 5 9 4" xfId="2181"/>
    <cellStyle name="Vejica 2 5 9 4 2" xfId="19123"/>
    <cellStyle name="Vejica 2 5 9 5" xfId="6407"/>
    <cellStyle name="Vejica 2 5 9 5 2" xfId="20565"/>
    <cellStyle name="Vejica 2 5 9 6" xfId="10633"/>
    <cellStyle name="Vejica 2 5 9 6 2" xfId="24791"/>
    <cellStyle name="Vejica 2 5 9 7" xfId="14891"/>
    <cellStyle name="Vejica 2 6" xfId="82"/>
    <cellStyle name="Vejica 2 6 10" xfId="9948"/>
    <cellStyle name="Vejica 2 6 10 2" xfId="24106"/>
    <cellStyle name="Vejica 2 6 11" xfId="14206"/>
    <cellStyle name="Vejica 2 6 2" xfId="242"/>
    <cellStyle name="Vejica 2 6 2 2" xfId="595"/>
    <cellStyle name="Vejica 2 6 2 2 2" xfId="1299"/>
    <cellStyle name="Vejica 2 6 2 2 2 2" xfId="5560"/>
    <cellStyle name="Vejica 2 6 2 2 2 2 2" xfId="9786"/>
    <cellStyle name="Vejica 2 6 2 2 2 2 2 2" xfId="23944"/>
    <cellStyle name="Vejica 2 6 2 2 2 2 3" xfId="14012"/>
    <cellStyle name="Vejica 2 6 2 2 2 2 3 2" xfId="28170"/>
    <cellStyle name="Vejica 2 6 2 2 2 2 4" xfId="18270"/>
    <cellStyle name="Vejica 2 6 2 2 2 3" xfId="4152"/>
    <cellStyle name="Vejica 2 6 2 2 2 3 2" xfId="8378"/>
    <cellStyle name="Vejica 2 6 2 2 2 3 2 2" xfId="22536"/>
    <cellStyle name="Vejica 2 6 2 2 2 3 3" xfId="12604"/>
    <cellStyle name="Vejica 2 6 2 2 2 3 3 2" xfId="26762"/>
    <cellStyle name="Vejica 2 6 2 2 2 3 4" xfId="16862"/>
    <cellStyle name="Vejica 2 6 2 2 2 4" xfId="2744"/>
    <cellStyle name="Vejica 2 6 2 2 2 4 2" xfId="19686"/>
    <cellStyle name="Vejica 2 6 2 2 2 5" xfId="6970"/>
    <cellStyle name="Vejica 2 6 2 2 2 5 2" xfId="21128"/>
    <cellStyle name="Vejica 2 6 2 2 2 6" xfId="11196"/>
    <cellStyle name="Vejica 2 6 2 2 2 6 2" xfId="25354"/>
    <cellStyle name="Vejica 2 6 2 2 2 7" xfId="15454"/>
    <cellStyle name="Vejica 2 6 2 2 3" xfId="4856"/>
    <cellStyle name="Vejica 2 6 2 2 3 2" xfId="9082"/>
    <cellStyle name="Vejica 2 6 2 2 3 2 2" xfId="23240"/>
    <cellStyle name="Vejica 2 6 2 2 3 3" xfId="13308"/>
    <cellStyle name="Vejica 2 6 2 2 3 3 2" xfId="27466"/>
    <cellStyle name="Vejica 2 6 2 2 3 4" xfId="17566"/>
    <cellStyle name="Vejica 2 6 2 2 4" xfId="3448"/>
    <cellStyle name="Vejica 2 6 2 2 4 2" xfId="7674"/>
    <cellStyle name="Vejica 2 6 2 2 4 2 2" xfId="21832"/>
    <cellStyle name="Vejica 2 6 2 2 4 3" xfId="11900"/>
    <cellStyle name="Vejica 2 6 2 2 4 3 2" xfId="26058"/>
    <cellStyle name="Vejica 2 6 2 2 4 4" xfId="16158"/>
    <cellStyle name="Vejica 2 6 2 2 5" xfId="2040"/>
    <cellStyle name="Vejica 2 6 2 2 5 2" xfId="18982"/>
    <cellStyle name="Vejica 2 6 2 2 6" xfId="6266"/>
    <cellStyle name="Vejica 2 6 2 2 6 2" xfId="20424"/>
    <cellStyle name="Vejica 2 6 2 2 7" xfId="10492"/>
    <cellStyle name="Vejica 2 6 2 2 7 2" xfId="24650"/>
    <cellStyle name="Vejica 2 6 2 2 8" xfId="14750"/>
    <cellStyle name="Vejica 2 6 2 3" xfId="947"/>
    <cellStyle name="Vejica 2 6 2 3 2" xfId="5208"/>
    <cellStyle name="Vejica 2 6 2 3 2 2" xfId="9434"/>
    <cellStyle name="Vejica 2 6 2 3 2 2 2" xfId="23592"/>
    <cellStyle name="Vejica 2 6 2 3 2 3" xfId="13660"/>
    <cellStyle name="Vejica 2 6 2 3 2 3 2" xfId="27818"/>
    <cellStyle name="Vejica 2 6 2 3 2 4" xfId="17918"/>
    <cellStyle name="Vejica 2 6 2 3 3" xfId="3800"/>
    <cellStyle name="Vejica 2 6 2 3 3 2" xfId="8026"/>
    <cellStyle name="Vejica 2 6 2 3 3 2 2" xfId="22184"/>
    <cellStyle name="Vejica 2 6 2 3 3 3" xfId="12252"/>
    <cellStyle name="Vejica 2 6 2 3 3 3 2" xfId="26410"/>
    <cellStyle name="Vejica 2 6 2 3 3 4" xfId="16510"/>
    <cellStyle name="Vejica 2 6 2 3 4" xfId="2392"/>
    <cellStyle name="Vejica 2 6 2 3 4 2" xfId="19334"/>
    <cellStyle name="Vejica 2 6 2 3 5" xfId="6618"/>
    <cellStyle name="Vejica 2 6 2 3 5 2" xfId="20776"/>
    <cellStyle name="Vejica 2 6 2 3 6" xfId="10844"/>
    <cellStyle name="Vejica 2 6 2 3 6 2" xfId="25002"/>
    <cellStyle name="Vejica 2 6 2 3 7" xfId="15102"/>
    <cellStyle name="Vejica 2 6 2 4" xfId="4504"/>
    <cellStyle name="Vejica 2 6 2 4 2" xfId="8730"/>
    <cellStyle name="Vejica 2 6 2 4 2 2" xfId="22888"/>
    <cellStyle name="Vejica 2 6 2 4 3" xfId="12956"/>
    <cellStyle name="Vejica 2 6 2 4 3 2" xfId="27114"/>
    <cellStyle name="Vejica 2 6 2 4 4" xfId="17214"/>
    <cellStyle name="Vejica 2 6 2 5" xfId="3096"/>
    <cellStyle name="Vejica 2 6 2 5 2" xfId="7322"/>
    <cellStyle name="Vejica 2 6 2 5 2 2" xfId="21480"/>
    <cellStyle name="Vejica 2 6 2 5 3" xfId="11548"/>
    <cellStyle name="Vejica 2 6 2 5 3 2" xfId="25706"/>
    <cellStyle name="Vejica 2 6 2 5 4" xfId="15806"/>
    <cellStyle name="Vejica 2 6 2 6" xfId="1688"/>
    <cellStyle name="Vejica 2 6 2 6 2" xfId="18630"/>
    <cellStyle name="Vejica 2 6 2 7" xfId="5914"/>
    <cellStyle name="Vejica 2 6 2 7 2" xfId="20072"/>
    <cellStyle name="Vejica 2 6 2 8" xfId="10140"/>
    <cellStyle name="Vejica 2 6 2 8 2" xfId="24298"/>
    <cellStyle name="Vejica 2 6 2 9" xfId="14398"/>
    <cellStyle name="Vejica 2 6 3" xfId="311"/>
    <cellStyle name="Vejica 2 6 3 2" xfId="663"/>
    <cellStyle name="Vejica 2 6 3 2 2" xfId="1367"/>
    <cellStyle name="Vejica 2 6 3 2 2 2" xfId="5628"/>
    <cellStyle name="Vejica 2 6 3 2 2 2 2" xfId="9854"/>
    <cellStyle name="Vejica 2 6 3 2 2 2 2 2" xfId="24012"/>
    <cellStyle name="Vejica 2 6 3 2 2 2 3" xfId="14080"/>
    <cellStyle name="Vejica 2 6 3 2 2 2 3 2" xfId="28238"/>
    <cellStyle name="Vejica 2 6 3 2 2 2 4" xfId="18338"/>
    <cellStyle name="Vejica 2 6 3 2 2 3" xfId="4220"/>
    <cellStyle name="Vejica 2 6 3 2 2 3 2" xfId="8446"/>
    <cellStyle name="Vejica 2 6 3 2 2 3 2 2" xfId="22604"/>
    <cellStyle name="Vejica 2 6 3 2 2 3 3" xfId="12672"/>
    <cellStyle name="Vejica 2 6 3 2 2 3 3 2" xfId="26830"/>
    <cellStyle name="Vejica 2 6 3 2 2 3 4" xfId="16930"/>
    <cellStyle name="Vejica 2 6 3 2 2 4" xfId="2812"/>
    <cellStyle name="Vejica 2 6 3 2 2 4 2" xfId="19754"/>
    <cellStyle name="Vejica 2 6 3 2 2 5" xfId="7038"/>
    <cellStyle name="Vejica 2 6 3 2 2 5 2" xfId="21196"/>
    <cellStyle name="Vejica 2 6 3 2 2 6" xfId="11264"/>
    <cellStyle name="Vejica 2 6 3 2 2 6 2" xfId="25422"/>
    <cellStyle name="Vejica 2 6 3 2 2 7" xfId="15522"/>
    <cellStyle name="Vejica 2 6 3 2 3" xfId="4924"/>
    <cellStyle name="Vejica 2 6 3 2 3 2" xfId="9150"/>
    <cellStyle name="Vejica 2 6 3 2 3 2 2" xfId="23308"/>
    <cellStyle name="Vejica 2 6 3 2 3 3" xfId="13376"/>
    <cellStyle name="Vejica 2 6 3 2 3 3 2" xfId="27534"/>
    <cellStyle name="Vejica 2 6 3 2 3 4" xfId="17634"/>
    <cellStyle name="Vejica 2 6 3 2 4" xfId="3516"/>
    <cellStyle name="Vejica 2 6 3 2 4 2" xfId="7742"/>
    <cellStyle name="Vejica 2 6 3 2 4 2 2" xfId="21900"/>
    <cellStyle name="Vejica 2 6 3 2 4 3" xfId="11968"/>
    <cellStyle name="Vejica 2 6 3 2 4 3 2" xfId="26126"/>
    <cellStyle name="Vejica 2 6 3 2 4 4" xfId="16226"/>
    <cellStyle name="Vejica 2 6 3 2 5" xfId="2108"/>
    <cellStyle name="Vejica 2 6 3 2 5 2" xfId="19050"/>
    <cellStyle name="Vejica 2 6 3 2 6" xfId="6334"/>
    <cellStyle name="Vejica 2 6 3 2 6 2" xfId="20492"/>
    <cellStyle name="Vejica 2 6 3 2 7" xfId="10560"/>
    <cellStyle name="Vejica 2 6 3 2 7 2" xfId="24718"/>
    <cellStyle name="Vejica 2 6 3 2 8" xfId="14818"/>
    <cellStyle name="Vejica 2 6 3 3" xfId="1015"/>
    <cellStyle name="Vejica 2 6 3 3 2" xfId="5276"/>
    <cellStyle name="Vejica 2 6 3 3 2 2" xfId="9502"/>
    <cellStyle name="Vejica 2 6 3 3 2 2 2" xfId="23660"/>
    <cellStyle name="Vejica 2 6 3 3 2 3" xfId="13728"/>
    <cellStyle name="Vejica 2 6 3 3 2 3 2" xfId="27886"/>
    <cellStyle name="Vejica 2 6 3 3 2 4" xfId="17986"/>
    <cellStyle name="Vejica 2 6 3 3 3" xfId="3868"/>
    <cellStyle name="Vejica 2 6 3 3 3 2" xfId="8094"/>
    <cellStyle name="Vejica 2 6 3 3 3 2 2" xfId="22252"/>
    <cellStyle name="Vejica 2 6 3 3 3 3" xfId="12320"/>
    <cellStyle name="Vejica 2 6 3 3 3 3 2" xfId="26478"/>
    <cellStyle name="Vejica 2 6 3 3 3 4" xfId="16578"/>
    <cellStyle name="Vejica 2 6 3 3 4" xfId="2460"/>
    <cellStyle name="Vejica 2 6 3 3 4 2" xfId="19402"/>
    <cellStyle name="Vejica 2 6 3 3 5" xfId="6686"/>
    <cellStyle name="Vejica 2 6 3 3 5 2" xfId="20844"/>
    <cellStyle name="Vejica 2 6 3 3 6" xfId="10912"/>
    <cellStyle name="Vejica 2 6 3 3 6 2" xfId="25070"/>
    <cellStyle name="Vejica 2 6 3 3 7" xfId="15170"/>
    <cellStyle name="Vejica 2 6 3 4" xfId="4572"/>
    <cellStyle name="Vejica 2 6 3 4 2" xfId="8798"/>
    <cellStyle name="Vejica 2 6 3 4 2 2" xfId="22956"/>
    <cellStyle name="Vejica 2 6 3 4 3" xfId="13024"/>
    <cellStyle name="Vejica 2 6 3 4 3 2" xfId="27182"/>
    <cellStyle name="Vejica 2 6 3 4 4" xfId="17282"/>
    <cellStyle name="Vejica 2 6 3 5" xfId="3164"/>
    <cellStyle name="Vejica 2 6 3 5 2" xfId="7390"/>
    <cellStyle name="Vejica 2 6 3 5 2 2" xfId="21548"/>
    <cellStyle name="Vejica 2 6 3 5 3" xfId="11616"/>
    <cellStyle name="Vejica 2 6 3 5 3 2" xfId="25774"/>
    <cellStyle name="Vejica 2 6 3 5 4" xfId="15874"/>
    <cellStyle name="Vejica 2 6 3 6" xfId="1756"/>
    <cellStyle name="Vejica 2 6 3 6 2" xfId="18698"/>
    <cellStyle name="Vejica 2 6 3 7" xfId="5982"/>
    <cellStyle name="Vejica 2 6 3 7 2" xfId="20140"/>
    <cellStyle name="Vejica 2 6 3 8" xfId="10208"/>
    <cellStyle name="Vejica 2 6 3 8 2" xfId="24366"/>
    <cellStyle name="Vejica 2 6 3 9" xfId="14466"/>
    <cellStyle name="Vejica 2 6 4" xfId="467"/>
    <cellStyle name="Vejica 2 6 4 2" xfId="1171"/>
    <cellStyle name="Vejica 2 6 4 2 2" xfId="5432"/>
    <cellStyle name="Vejica 2 6 4 2 2 2" xfId="9658"/>
    <cellStyle name="Vejica 2 6 4 2 2 2 2" xfId="23816"/>
    <cellStyle name="Vejica 2 6 4 2 2 3" xfId="13884"/>
    <cellStyle name="Vejica 2 6 4 2 2 3 2" xfId="28042"/>
    <cellStyle name="Vejica 2 6 4 2 2 4" xfId="18142"/>
    <cellStyle name="Vejica 2 6 4 2 3" xfId="4024"/>
    <cellStyle name="Vejica 2 6 4 2 3 2" xfId="8250"/>
    <cellStyle name="Vejica 2 6 4 2 3 2 2" xfId="22408"/>
    <cellStyle name="Vejica 2 6 4 2 3 3" xfId="12476"/>
    <cellStyle name="Vejica 2 6 4 2 3 3 2" xfId="26634"/>
    <cellStyle name="Vejica 2 6 4 2 3 4" xfId="16734"/>
    <cellStyle name="Vejica 2 6 4 2 4" xfId="2616"/>
    <cellStyle name="Vejica 2 6 4 2 4 2" xfId="19558"/>
    <cellStyle name="Vejica 2 6 4 2 5" xfId="6842"/>
    <cellStyle name="Vejica 2 6 4 2 5 2" xfId="21000"/>
    <cellStyle name="Vejica 2 6 4 2 6" xfId="11068"/>
    <cellStyle name="Vejica 2 6 4 2 6 2" xfId="25226"/>
    <cellStyle name="Vejica 2 6 4 2 7" xfId="15326"/>
    <cellStyle name="Vejica 2 6 4 3" xfId="4728"/>
    <cellStyle name="Vejica 2 6 4 3 2" xfId="8954"/>
    <cellStyle name="Vejica 2 6 4 3 2 2" xfId="23112"/>
    <cellStyle name="Vejica 2 6 4 3 3" xfId="13180"/>
    <cellStyle name="Vejica 2 6 4 3 3 2" xfId="27338"/>
    <cellStyle name="Vejica 2 6 4 3 4" xfId="17438"/>
    <cellStyle name="Vejica 2 6 4 4" xfId="3320"/>
    <cellStyle name="Vejica 2 6 4 4 2" xfId="7546"/>
    <cellStyle name="Vejica 2 6 4 4 2 2" xfId="21704"/>
    <cellStyle name="Vejica 2 6 4 4 3" xfId="11772"/>
    <cellStyle name="Vejica 2 6 4 4 3 2" xfId="25930"/>
    <cellStyle name="Vejica 2 6 4 4 4" xfId="16030"/>
    <cellStyle name="Vejica 2 6 4 5" xfId="1912"/>
    <cellStyle name="Vejica 2 6 4 5 2" xfId="18854"/>
    <cellStyle name="Vejica 2 6 4 6" xfId="6138"/>
    <cellStyle name="Vejica 2 6 4 6 2" xfId="20296"/>
    <cellStyle name="Vejica 2 6 4 7" xfId="10364"/>
    <cellStyle name="Vejica 2 6 4 7 2" xfId="24522"/>
    <cellStyle name="Vejica 2 6 4 8" xfId="14622"/>
    <cellStyle name="Vejica 2 6 5" xfId="819"/>
    <cellStyle name="Vejica 2 6 5 2" xfId="5080"/>
    <cellStyle name="Vejica 2 6 5 2 2" xfId="9306"/>
    <cellStyle name="Vejica 2 6 5 2 2 2" xfId="23464"/>
    <cellStyle name="Vejica 2 6 5 2 3" xfId="13532"/>
    <cellStyle name="Vejica 2 6 5 2 3 2" xfId="27690"/>
    <cellStyle name="Vejica 2 6 5 2 4" xfId="17790"/>
    <cellStyle name="Vejica 2 6 5 3" xfId="3672"/>
    <cellStyle name="Vejica 2 6 5 3 2" xfId="7898"/>
    <cellStyle name="Vejica 2 6 5 3 2 2" xfId="22056"/>
    <cellStyle name="Vejica 2 6 5 3 3" xfId="12124"/>
    <cellStyle name="Vejica 2 6 5 3 3 2" xfId="26282"/>
    <cellStyle name="Vejica 2 6 5 3 4" xfId="16382"/>
    <cellStyle name="Vejica 2 6 5 4" xfId="2264"/>
    <cellStyle name="Vejica 2 6 5 4 2" xfId="19206"/>
    <cellStyle name="Vejica 2 6 5 5" xfId="6490"/>
    <cellStyle name="Vejica 2 6 5 5 2" xfId="20648"/>
    <cellStyle name="Vejica 2 6 5 6" xfId="10716"/>
    <cellStyle name="Vejica 2 6 5 6 2" xfId="24874"/>
    <cellStyle name="Vejica 2 6 5 7" xfId="14974"/>
    <cellStyle name="Vejica 2 6 6" xfId="4344"/>
    <cellStyle name="Vejica 2 6 6 2" xfId="8570"/>
    <cellStyle name="Vejica 2 6 6 2 2" xfId="22728"/>
    <cellStyle name="Vejica 2 6 6 3" xfId="12796"/>
    <cellStyle name="Vejica 2 6 6 3 2" xfId="26954"/>
    <cellStyle name="Vejica 2 6 6 4" xfId="17054"/>
    <cellStyle name="Vejica 2 6 7" xfId="2936"/>
    <cellStyle name="Vejica 2 6 7 2" xfId="7162"/>
    <cellStyle name="Vejica 2 6 7 2 2" xfId="21320"/>
    <cellStyle name="Vejica 2 6 7 3" xfId="11388"/>
    <cellStyle name="Vejica 2 6 7 3 2" xfId="25546"/>
    <cellStyle name="Vejica 2 6 7 4" xfId="15646"/>
    <cellStyle name="Vejica 2 6 8" xfId="1496"/>
    <cellStyle name="Vejica 2 6 8 2" xfId="18438"/>
    <cellStyle name="Vejica 2 6 9" xfId="5722"/>
    <cellStyle name="Vejica 2 6 9 2" xfId="19880"/>
    <cellStyle name="Vejica 2 7" xfId="114"/>
    <cellStyle name="Vejica 2 7 10" xfId="14270"/>
    <cellStyle name="Vejica 2 7 2" xfId="274"/>
    <cellStyle name="Vejica 2 7 2 2" xfId="627"/>
    <cellStyle name="Vejica 2 7 2 2 2" xfId="1331"/>
    <cellStyle name="Vejica 2 7 2 2 2 2" xfId="5592"/>
    <cellStyle name="Vejica 2 7 2 2 2 2 2" xfId="9818"/>
    <cellStyle name="Vejica 2 7 2 2 2 2 2 2" xfId="23976"/>
    <cellStyle name="Vejica 2 7 2 2 2 2 3" xfId="14044"/>
    <cellStyle name="Vejica 2 7 2 2 2 2 3 2" xfId="28202"/>
    <cellStyle name="Vejica 2 7 2 2 2 2 4" xfId="18302"/>
    <cellStyle name="Vejica 2 7 2 2 2 3" xfId="4184"/>
    <cellStyle name="Vejica 2 7 2 2 2 3 2" xfId="8410"/>
    <cellStyle name="Vejica 2 7 2 2 2 3 2 2" xfId="22568"/>
    <cellStyle name="Vejica 2 7 2 2 2 3 3" xfId="12636"/>
    <cellStyle name="Vejica 2 7 2 2 2 3 3 2" xfId="26794"/>
    <cellStyle name="Vejica 2 7 2 2 2 3 4" xfId="16894"/>
    <cellStyle name="Vejica 2 7 2 2 2 4" xfId="2776"/>
    <cellStyle name="Vejica 2 7 2 2 2 4 2" xfId="19718"/>
    <cellStyle name="Vejica 2 7 2 2 2 5" xfId="7002"/>
    <cellStyle name="Vejica 2 7 2 2 2 5 2" xfId="21160"/>
    <cellStyle name="Vejica 2 7 2 2 2 6" xfId="11228"/>
    <cellStyle name="Vejica 2 7 2 2 2 6 2" xfId="25386"/>
    <cellStyle name="Vejica 2 7 2 2 2 7" xfId="15486"/>
    <cellStyle name="Vejica 2 7 2 2 3" xfId="4888"/>
    <cellStyle name="Vejica 2 7 2 2 3 2" xfId="9114"/>
    <cellStyle name="Vejica 2 7 2 2 3 2 2" xfId="23272"/>
    <cellStyle name="Vejica 2 7 2 2 3 3" xfId="13340"/>
    <cellStyle name="Vejica 2 7 2 2 3 3 2" xfId="27498"/>
    <cellStyle name="Vejica 2 7 2 2 3 4" xfId="17598"/>
    <cellStyle name="Vejica 2 7 2 2 4" xfId="3480"/>
    <cellStyle name="Vejica 2 7 2 2 4 2" xfId="7706"/>
    <cellStyle name="Vejica 2 7 2 2 4 2 2" xfId="21864"/>
    <cellStyle name="Vejica 2 7 2 2 4 3" xfId="11932"/>
    <cellStyle name="Vejica 2 7 2 2 4 3 2" xfId="26090"/>
    <cellStyle name="Vejica 2 7 2 2 4 4" xfId="16190"/>
    <cellStyle name="Vejica 2 7 2 2 5" xfId="2072"/>
    <cellStyle name="Vejica 2 7 2 2 5 2" xfId="19014"/>
    <cellStyle name="Vejica 2 7 2 2 6" xfId="6298"/>
    <cellStyle name="Vejica 2 7 2 2 6 2" xfId="20456"/>
    <cellStyle name="Vejica 2 7 2 2 7" xfId="10524"/>
    <cellStyle name="Vejica 2 7 2 2 7 2" xfId="24682"/>
    <cellStyle name="Vejica 2 7 2 2 8" xfId="14782"/>
    <cellStyle name="Vejica 2 7 2 3" xfId="979"/>
    <cellStyle name="Vejica 2 7 2 3 2" xfId="5240"/>
    <cellStyle name="Vejica 2 7 2 3 2 2" xfId="9466"/>
    <cellStyle name="Vejica 2 7 2 3 2 2 2" xfId="23624"/>
    <cellStyle name="Vejica 2 7 2 3 2 3" xfId="13692"/>
    <cellStyle name="Vejica 2 7 2 3 2 3 2" xfId="27850"/>
    <cellStyle name="Vejica 2 7 2 3 2 4" xfId="17950"/>
    <cellStyle name="Vejica 2 7 2 3 3" xfId="3832"/>
    <cellStyle name="Vejica 2 7 2 3 3 2" xfId="8058"/>
    <cellStyle name="Vejica 2 7 2 3 3 2 2" xfId="22216"/>
    <cellStyle name="Vejica 2 7 2 3 3 3" xfId="12284"/>
    <cellStyle name="Vejica 2 7 2 3 3 3 2" xfId="26442"/>
    <cellStyle name="Vejica 2 7 2 3 3 4" xfId="16542"/>
    <cellStyle name="Vejica 2 7 2 3 4" xfId="2424"/>
    <cellStyle name="Vejica 2 7 2 3 4 2" xfId="19366"/>
    <cellStyle name="Vejica 2 7 2 3 5" xfId="6650"/>
    <cellStyle name="Vejica 2 7 2 3 5 2" xfId="20808"/>
    <cellStyle name="Vejica 2 7 2 3 6" xfId="10876"/>
    <cellStyle name="Vejica 2 7 2 3 6 2" xfId="25034"/>
    <cellStyle name="Vejica 2 7 2 3 7" xfId="15134"/>
    <cellStyle name="Vejica 2 7 2 4" xfId="4536"/>
    <cellStyle name="Vejica 2 7 2 4 2" xfId="8762"/>
    <cellStyle name="Vejica 2 7 2 4 2 2" xfId="22920"/>
    <cellStyle name="Vejica 2 7 2 4 3" xfId="12988"/>
    <cellStyle name="Vejica 2 7 2 4 3 2" xfId="27146"/>
    <cellStyle name="Vejica 2 7 2 4 4" xfId="17246"/>
    <cellStyle name="Vejica 2 7 2 5" xfId="3128"/>
    <cellStyle name="Vejica 2 7 2 5 2" xfId="7354"/>
    <cellStyle name="Vejica 2 7 2 5 2 2" xfId="21512"/>
    <cellStyle name="Vejica 2 7 2 5 3" xfId="11580"/>
    <cellStyle name="Vejica 2 7 2 5 3 2" xfId="25738"/>
    <cellStyle name="Vejica 2 7 2 5 4" xfId="15838"/>
    <cellStyle name="Vejica 2 7 2 6" xfId="1720"/>
    <cellStyle name="Vejica 2 7 2 6 2" xfId="18662"/>
    <cellStyle name="Vejica 2 7 2 7" xfId="5946"/>
    <cellStyle name="Vejica 2 7 2 7 2" xfId="20104"/>
    <cellStyle name="Vejica 2 7 2 8" xfId="10172"/>
    <cellStyle name="Vejica 2 7 2 8 2" xfId="24330"/>
    <cellStyle name="Vejica 2 7 2 9" xfId="14430"/>
    <cellStyle name="Vejica 2 7 3" xfId="499"/>
    <cellStyle name="Vejica 2 7 3 2" xfId="1203"/>
    <cellStyle name="Vejica 2 7 3 2 2" xfId="5464"/>
    <cellStyle name="Vejica 2 7 3 2 2 2" xfId="9690"/>
    <cellStyle name="Vejica 2 7 3 2 2 2 2" xfId="23848"/>
    <cellStyle name="Vejica 2 7 3 2 2 3" xfId="13916"/>
    <cellStyle name="Vejica 2 7 3 2 2 3 2" xfId="28074"/>
    <cellStyle name="Vejica 2 7 3 2 2 4" xfId="18174"/>
    <cellStyle name="Vejica 2 7 3 2 3" xfId="4056"/>
    <cellStyle name="Vejica 2 7 3 2 3 2" xfId="8282"/>
    <cellStyle name="Vejica 2 7 3 2 3 2 2" xfId="22440"/>
    <cellStyle name="Vejica 2 7 3 2 3 3" xfId="12508"/>
    <cellStyle name="Vejica 2 7 3 2 3 3 2" xfId="26666"/>
    <cellStyle name="Vejica 2 7 3 2 3 4" xfId="16766"/>
    <cellStyle name="Vejica 2 7 3 2 4" xfId="2648"/>
    <cellStyle name="Vejica 2 7 3 2 4 2" xfId="19590"/>
    <cellStyle name="Vejica 2 7 3 2 5" xfId="6874"/>
    <cellStyle name="Vejica 2 7 3 2 5 2" xfId="21032"/>
    <cellStyle name="Vejica 2 7 3 2 6" xfId="11100"/>
    <cellStyle name="Vejica 2 7 3 2 6 2" xfId="25258"/>
    <cellStyle name="Vejica 2 7 3 2 7" xfId="15358"/>
    <cellStyle name="Vejica 2 7 3 3" xfId="4760"/>
    <cellStyle name="Vejica 2 7 3 3 2" xfId="8986"/>
    <cellStyle name="Vejica 2 7 3 3 2 2" xfId="23144"/>
    <cellStyle name="Vejica 2 7 3 3 3" xfId="13212"/>
    <cellStyle name="Vejica 2 7 3 3 3 2" xfId="27370"/>
    <cellStyle name="Vejica 2 7 3 3 4" xfId="17470"/>
    <cellStyle name="Vejica 2 7 3 4" xfId="3352"/>
    <cellStyle name="Vejica 2 7 3 4 2" xfId="7578"/>
    <cellStyle name="Vejica 2 7 3 4 2 2" xfId="21736"/>
    <cellStyle name="Vejica 2 7 3 4 3" xfId="11804"/>
    <cellStyle name="Vejica 2 7 3 4 3 2" xfId="25962"/>
    <cellStyle name="Vejica 2 7 3 4 4" xfId="16062"/>
    <cellStyle name="Vejica 2 7 3 5" xfId="1944"/>
    <cellStyle name="Vejica 2 7 3 5 2" xfId="18886"/>
    <cellStyle name="Vejica 2 7 3 6" xfId="6170"/>
    <cellStyle name="Vejica 2 7 3 6 2" xfId="20328"/>
    <cellStyle name="Vejica 2 7 3 7" xfId="10396"/>
    <cellStyle name="Vejica 2 7 3 7 2" xfId="24554"/>
    <cellStyle name="Vejica 2 7 3 8" xfId="14654"/>
    <cellStyle name="Vejica 2 7 4" xfId="851"/>
    <cellStyle name="Vejica 2 7 4 2" xfId="5112"/>
    <cellStyle name="Vejica 2 7 4 2 2" xfId="9338"/>
    <cellStyle name="Vejica 2 7 4 2 2 2" xfId="23496"/>
    <cellStyle name="Vejica 2 7 4 2 3" xfId="13564"/>
    <cellStyle name="Vejica 2 7 4 2 3 2" xfId="27722"/>
    <cellStyle name="Vejica 2 7 4 2 4" xfId="17822"/>
    <cellStyle name="Vejica 2 7 4 3" xfId="3704"/>
    <cellStyle name="Vejica 2 7 4 3 2" xfId="7930"/>
    <cellStyle name="Vejica 2 7 4 3 2 2" xfId="22088"/>
    <cellStyle name="Vejica 2 7 4 3 3" xfId="12156"/>
    <cellStyle name="Vejica 2 7 4 3 3 2" xfId="26314"/>
    <cellStyle name="Vejica 2 7 4 3 4" xfId="16414"/>
    <cellStyle name="Vejica 2 7 4 4" xfId="2296"/>
    <cellStyle name="Vejica 2 7 4 4 2" xfId="19238"/>
    <cellStyle name="Vejica 2 7 4 5" xfId="6522"/>
    <cellStyle name="Vejica 2 7 4 5 2" xfId="20680"/>
    <cellStyle name="Vejica 2 7 4 6" xfId="10748"/>
    <cellStyle name="Vejica 2 7 4 6 2" xfId="24906"/>
    <cellStyle name="Vejica 2 7 4 7" xfId="15006"/>
    <cellStyle name="Vejica 2 7 5" xfId="4376"/>
    <cellStyle name="Vejica 2 7 5 2" xfId="8602"/>
    <cellStyle name="Vejica 2 7 5 2 2" xfId="22760"/>
    <cellStyle name="Vejica 2 7 5 3" xfId="12828"/>
    <cellStyle name="Vejica 2 7 5 3 2" xfId="26986"/>
    <cellStyle name="Vejica 2 7 5 4" xfId="17086"/>
    <cellStyle name="Vejica 2 7 6" xfId="2968"/>
    <cellStyle name="Vejica 2 7 6 2" xfId="7194"/>
    <cellStyle name="Vejica 2 7 6 2 2" xfId="21352"/>
    <cellStyle name="Vejica 2 7 6 3" xfId="11420"/>
    <cellStyle name="Vejica 2 7 6 3 2" xfId="25578"/>
    <cellStyle name="Vejica 2 7 6 4" xfId="15678"/>
    <cellStyle name="Vejica 2 7 7" xfId="1560"/>
    <cellStyle name="Vejica 2 7 7 2" xfId="18502"/>
    <cellStyle name="Vejica 2 7 8" xfId="5786"/>
    <cellStyle name="Vejica 2 7 8 2" xfId="19944"/>
    <cellStyle name="Vejica 2 7 9" xfId="10012"/>
    <cellStyle name="Vejica 2 7 9 2" xfId="24170"/>
    <cellStyle name="Vejica 2 8" xfId="44"/>
    <cellStyle name="Vejica 2 8 10" xfId="14238"/>
    <cellStyle name="Vejica 2 8 2" xfId="210"/>
    <cellStyle name="Vejica 2 8 2 2" xfId="563"/>
    <cellStyle name="Vejica 2 8 2 2 2" xfId="1267"/>
    <cellStyle name="Vejica 2 8 2 2 2 2" xfId="5528"/>
    <cellStyle name="Vejica 2 8 2 2 2 2 2" xfId="9754"/>
    <cellStyle name="Vejica 2 8 2 2 2 2 2 2" xfId="23912"/>
    <cellStyle name="Vejica 2 8 2 2 2 2 3" xfId="13980"/>
    <cellStyle name="Vejica 2 8 2 2 2 2 3 2" xfId="28138"/>
    <cellStyle name="Vejica 2 8 2 2 2 2 4" xfId="18238"/>
    <cellStyle name="Vejica 2 8 2 2 2 3" xfId="4120"/>
    <cellStyle name="Vejica 2 8 2 2 2 3 2" xfId="8346"/>
    <cellStyle name="Vejica 2 8 2 2 2 3 2 2" xfId="22504"/>
    <cellStyle name="Vejica 2 8 2 2 2 3 3" xfId="12572"/>
    <cellStyle name="Vejica 2 8 2 2 2 3 3 2" xfId="26730"/>
    <cellStyle name="Vejica 2 8 2 2 2 3 4" xfId="16830"/>
    <cellStyle name="Vejica 2 8 2 2 2 4" xfId="2712"/>
    <cellStyle name="Vejica 2 8 2 2 2 4 2" xfId="19654"/>
    <cellStyle name="Vejica 2 8 2 2 2 5" xfId="6938"/>
    <cellStyle name="Vejica 2 8 2 2 2 5 2" xfId="21096"/>
    <cellStyle name="Vejica 2 8 2 2 2 6" xfId="11164"/>
    <cellStyle name="Vejica 2 8 2 2 2 6 2" xfId="25322"/>
    <cellStyle name="Vejica 2 8 2 2 2 7" xfId="15422"/>
    <cellStyle name="Vejica 2 8 2 2 3" xfId="4824"/>
    <cellStyle name="Vejica 2 8 2 2 3 2" xfId="9050"/>
    <cellStyle name="Vejica 2 8 2 2 3 2 2" xfId="23208"/>
    <cellStyle name="Vejica 2 8 2 2 3 3" xfId="13276"/>
    <cellStyle name="Vejica 2 8 2 2 3 3 2" xfId="27434"/>
    <cellStyle name="Vejica 2 8 2 2 3 4" xfId="17534"/>
    <cellStyle name="Vejica 2 8 2 2 4" xfId="3416"/>
    <cellStyle name="Vejica 2 8 2 2 4 2" xfId="7642"/>
    <cellStyle name="Vejica 2 8 2 2 4 2 2" xfId="21800"/>
    <cellStyle name="Vejica 2 8 2 2 4 3" xfId="11868"/>
    <cellStyle name="Vejica 2 8 2 2 4 3 2" xfId="26026"/>
    <cellStyle name="Vejica 2 8 2 2 4 4" xfId="16126"/>
    <cellStyle name="Vejica 2 8 2 2 5" xfId="2008"/>
    <cellStyle name="Vejica 2 8 2 2 5 2" xfId="18950"/>
    <cellStyle name="Vejica 2 8 2 2 6" xfId="6234"/>
    <cellStyle name="Vejica 2 8 2 2 6 2" xfId="20392"/>
    <cellStyle name="Vejica 2 8 2 2 7" xfId="10460"/>
    <cellStyle name="Vejica 2 8 2 2 7 2" xfId="24618"/>
    <cellStyle name="Vejica 2 8 2 2 8" xfId="14718"/>
    <cellStyle name="Vejica 2 8 2 3" xfId="915"/>
    <cellStyle name="Vejica 2 8 2 3 2" xfId="5176"/>
    <cellStyle name="Vejica 2 8 2 3 2 2" xfId="9402"/>
    <cellStyle name="Vejica 2 8 2 3 2 2 2" xfId="23560"/>
    <cellStyle name="Vejica 2 8 2 3 2 3" xfId="13628"/>
    <cellStyle name="Vejica 2 8 2 3 2 3 2" xfId="27786"/>
    <cellStyle name="Vejica 2 8 2 3 2 4" xfId="17886"/>
    <cellStyle name="Vejica 2 8 2 3 3" xfId="3768"/>
    <cellStyle name="Vejica 2 8 2 3 3 2" xfId="7994"/>
    <cellStyle name="Vejica 2 8 2 3 3 2 2" xfId="22152"/>
    <cellStyle name="Vejica 2 8 2 3 3 3" xfId="12220"/>
    <cellStyle name="Vejica 2 8 2 3 3 3 2" xfId="26378"/>
    <cellStyle name="Vejica 2 8 2 3 3 4" xfId="16478"/>
    <cellStyle name="Vejica 2 8 2 3 4" xfId="2360"/>
    <cellStyle name="Vejica 2 8 2 3 4 2" xfId="19302"/>
    <cellStyle name="Vejica 2 8 2 3 5" xfId="6586"/>
    <cellStyle name="Vejica 2 8 2 3 5 2" xfId="20744"/>
    <cellStyle name="Vejica 2 8 2 3 6" xfId="10812"/>
    <cellStyle name="Vejica 2 8 2 3 6 2" xfId="24970"/>
    <cellStyle name="Vejica 2 8 2 3 7" xfId="15070"/>
    <cellStyle name="Vejica 2 8 2 4" xfId="4472"/>
    <cellStyle name="Vejica 2 8 2 4 2" xfId="8698"/>
    <cellStyle name="Vejica 2 8 2 4 2 2" xfId="22856"/>
    <cellStyle name="Vejica 2 8 2 4 3" xfId="12924"/>
    <cellStyle name="Vejica 2 8 2 4 3 2" xfId="27082"/>
    <cellStyle name="Vejica 2 8 2 4 4" xfId="17182"/>
    <cellStyle name="Vejica 2 8 2 5" xfId="3064"/>
    <cellStyle name="Vejica 2 8 2 5 2" xfId="7290"/>
    <cellStyle name="Vejica 2 8 2 5 2 2" xfId="21448"/>
    <cellStyle name="Vejica 2 8 2 5 3" xfId="11516"/>
    <cellStyle name="Vejica 2 8 2 5 3 2" xfId="25674"/>
    <cellStyle name="Vejica 2 8 2 5 4" xfId="15774"/>
    <cellStyle name="Vejica 2 8 2 6" xfId="1656"/>
    <cellStyle name="Vejica 2 8 2 6 2" xfId="18598"/>
    <cellStyle name="Vejica 2 8 2 7" xfId="5882"/>
    <cellStyle name="Vejica 2 8 2 7 2" xfId="20040"/>
    <cellStyle name="Vejica 2 8 2 8" xfId="10108"/>
    <cellStyle name="Vejica 2 8 2 8 2" xfId="24266"/>
    <cellStyle name="Vejica 2 8 2 9" xfId="14366"/>
    <cellStyle name="Vejica 2 8 3" xfId="435"/>
    <cellStyle name="Vejica 2 8 3 2" xfId="1139"/>
    <cellStyle name="Vejica 2 8 3 2 2" xfId="5400"/>
    <cellStyle name="Vejica 2 8 3 2 2 2" xfId="9626"/>
    <cellStyle name="Vejica 2 8 3 2 2 2 2" xfId="23784"/>
    <cellStyle name="Vejica 2 8 3 2 2 3" xfId="13852"/>
    <cellStyle name="Vejica 2 8 3 2 2 3 2" xfId="28010"/>
    <cellStyle name="Vejica 2 8 3 2 2 4" xfId="18110"/>
    <cellStyle name="Vejica 2 8 3 2 3" xfId="3992"/>
    <cellStyle name="Vejica 2 8 3 2 3 2" xfId="8218"/>
    <cellStyle name="Vejica 2 8 3 2 3 2 2" xfId="22376"/>
    <cellStyle name="Vejica 2 8 3 2 3 3" xfId="12444"/>
    <cellStyle name="Vejica 2 8 3 2 3 3 2" xfId="26602"/>
    <cellStyle name="Vejica 2 8 3 2 3 4" xfId="16702"/>
    <cellStyle name="Vejica 2 8 3 2 4" xfId="2584"/>
    <cellStyle name="Vejica 2 8 3 2 4 2" xfId="19526"/>
    <cellStyle name="Vejica 2 8 3 2 5" xfId="6810"/>
    <cellStyle name="Vejica 2 8 3 2 5 2" xfId="20968"/>
    <cellStyle name="Vejica 2 8 3 2 6" xfId="11036"/>
    <cellStyle name="Vejica 2 8 3 2 6 2" xfId="25194"/>
    <cellStyle name="Vejica 2 8 3 2 7" xfId="15294"/>
    <cellStyle name="Vejica 2 8 3 3" xfId="4696"/>
    <cellStyle name="Vejica 2 8 3 3 2" xfId="8922"/>
    <cellStyle name="Vejica 2 8 3 3 2 2" xfId="23080"/>
    <cellStyle name="Vejica 2 8 3 3 3" xfId="13148"/>
    <cellStyle name="Vejica 2 8 3 3 3 2" xfId="27306"/>
    <cellStyle name="Vejica 2 8 3 3 4" xfId="17406"/>
    <cellStyle name="Vejica 2 8 3 4" xfId="3288"/>
    <cellStyle name="Vejica 2 8 3 4 2" xfId="7514"/>
    <cellStyle name="Vejica 2 8 3 4 2 2" xfId="21672"/>
    <cellStyle name="Vejica 2 8 3 4 3" xfId="11740"/>
    <cellStyle name="Vejica 2 8 3 4 3 2" xfId="25898"/>
    <cellStyle name="Vejica 2 8 3 4 4" xfId="15998"/>
    <cellStyle name="Vejica 2 8 3 5" xfId="1880"/>
    <cellStyle name="Vejica 2 8 3 5 2" xfId="18822"/>
    <cellStyle name="Vejica 2 8 3 6" xfId="6106"/>
    <cellStyle name="Vejica 2 8 3 6 2" xfId="20264"/>
    <cellStyle name="Vejica 2 8 3 7" xfId="10332"/>
    <cellStyle name="Vejica 2 8 3 7 2" xfId="24490"/>
    <cellStyle name="Vejica 2 8 3 8" xfId="14590"/>
    <cellStyle name="Vejica 2 8 4" xfId="787"/>
    <cellStyle name="Vejica 2 8 4 2" xfId="5048"/>
    <cellStyle name="Vejica 2 8 4 2 2" xfId="9274"/>
    <cellStyle name="Vejica 2 8 4 2 2 2" xfId="23432"/>
    <cellStyle name="Vejica 2 8 4 2 3" xfId="13500"/>
    <cellStyle name="Vejica 2 8 4 2 3 2" xfId="27658"/>
    <cellStyle name="Vejica 2 8 4 2 4" xfId="17758"/>
    <cellStyle name="Vejica 2 8 4 3" xfId="3640"/>
    <cellStyle name="Vejica 2 8 4 3 2" xfId="7866"/>
    <cellStyle name="Vejica 2 8 4 3 2 2" xfId="22024"/>
    <cellStyle name="Vejica 2 8 4 3 3" xfId="12092"/>
    <cellStyle name="Vejica 2 8 4 3 3 2" xfId="26250"/>
    <cellStyle name="Vejica 2 8 4 3 4" xfId="16350"/>
    <cellStyle name="Vejica 2 8 4 4" xfId="2232"/>
    <cellStyle name="Vejica 2 8 4 4 2" xfId="19174"/>
    <cellStyle name="Vejica 2 8 4 5" xfId="6458"/>
    <cellStyle name="Vejica 2 8 4 5 2" xfId="20616"/>
    <cellStyle name="Vejica 2 8 4 6" xfId="10684"/>
    <cellStyle name="Vejica 2 8 4 6 2" xfId="24842"/>
    <cellStyle name="Vejica 2 8 4 7" xfId="14942"/>
    <cellStyle name="Vejica 2 8 5" xfId="4312"/>
    <cellStyle name="Vejica 2 8 5 2" xfId="8538"/>
    <cellStyle name="Vejica 2 8 5 2 2" xfId="22696"/>
    <cellStyle name="Vejica 2 8 5 3" xfId="12764"/>
    <cellStyle name="Vejica 2 8 5 3 2" xfId="26922"/>
    <cellStyle name="Vejica 2 8 5 4" xfId="17022"/>
    <cellStyle name="Vejica 2 8 6" xfId="2904"/>
    <cellStyle name="Vejica 2 8 6 2" xfId="7130"/>
    <cellStyle name="Vejica 2 8 6 2 2" xfId="21288"/>
    <cellStyle name="Vejica 2 8 6 3" xfId="11356"/>
    <cellStyle name="Vejica 2 8 6 3 2" xfId="25514"/>
    <cellStyle name="Vejica 2 8 6 4" xfId="15614"/>
    <cellStyle name="Vejica 2 8 7" xfId="1528"/>
    <cellStyle name="Vejica 2 8 7 2" xfId="18470"/>
    <cellStyle name="Vejica 2 8 8" xfId="5754"/>
    <cellStyle name="Vejica 2 8 8 2" xfId="19912"/>
    <cellStyle name="Vejica 2 8 9" xfId="9980"/>
    <cellStyle name="Vejica 2 8 9 2" xfId="24138"/>
    <cellStyle name="Vejica 2 9" xfId="143"/>
    <cellStyle name="Vejica 2 9 2" xfId="528"/>
    <cellStyle name="Vejica 2 9 2 2" xfId="1232"/>
    <cellStyle name="Vejica 2 9 2 2 2" xfId="5493"/>
    <cellStyle name="Vejica 2 9 2 2 2 2" xfId="9719"/>
    <cellStyle name="Vejica 2 9 2 2 2 2 2" xfId="23877"/>
    <cellStyle name="Vejica 2 9 2 2 2 3" xfId="13945"/>
    <cellStyle name="Vejica 2 9 2 2 2 3 2" xfId="28103"/>
    <cellStyle name="Vejica 2 9 2 2 2 4" xfId="18203"/>
    <cellStyle name="Vejica 2 9 2 2 3" xfId="4085"/>
    <cellStyle name="Vejica 2 9 2 2 3 2" xfId="8311"/>
    <cellStyle name="Vejica 2 9 2 2 3 2 2" xfId="22469"/>
    <cellStyle name="Vejica 2 9 2 2 3 3" xfId="12537"/>
    <cellStyle name="Vejica 2 9 2 2 3 3 2" xfId="26695"/>
    <cellStyle name="Vejica 2 9 2 2 3 4" xfId="16795"/>
    <cellStyle name="Vejica 2 9 2 2 4" xfId="2677"/>
    <cellStyle name="Vejica 2 9 2 2 4 2" xfId="19619"/>
    <cellStyle name="Vejica 2 9 2 2 5" xfId="6903"/>
    <cellStyle name="Vejica 2 9 2 2 5 2" xfId="21061"/>
    <cellStyle name="Vejica 2 9 2 2 6" xfId="11129"/>
    <cellStyle name="Vejica 2 9 2 2 6 2" xfId="25287"/>
    <cellStyle name="Vejica 2 9 2 2 7" xfId="15387"/>
    <cellStyle name="Vejica 2 9 2 3" xfId="4789"/>
    <cellStyle name="Vejica 2 9 2 3 2" xfId="9015"/>
    <cellStyle name="Vejica 2 9 2 3 2 2" xfId="23173"/>
    <cellStyle name="Vejica 2 9 2 3 3" xfId="13241"/>
    <cellStyle name="Vejica 2 9 2 3 3 2" xfId="27399"/>
    <cellStyle name="Vejica 2 9 2 3 4" xfId="17499"/>
    <cellStyle name="Vejica 2 9 2 4" xfId="3381"/>
    <cellStyle name="Vejica 2 9 2 4 2" xfId="7607"/>
    <cellStyle name="Vejica 2 9 2 4 2 2" xfId="21765"/>
    <cellStyle name="Vejica 2 9 2 4 3" xfId="11833"/>
    <cellStyle name="Vejica 2 9 2 4 3 2" xfId="25991"/>
    <cellStyle name="Vejica 2 9 2 4 4" xfId="16091"/>
    <cellStyle name="Vejica 2 9 2 5" xfId="1973"/>
    <cellStyle name="Vejica 2 9 2 5 2" xfId="18915"/>
    <cellStyle name="Vejica 2 9 2 6" xfId="6199"/>
    <cellStyle name="Vejica 2 9 2 6 2" xfId="20357"/>
    <cellStyle name="Vejica 2 9 2 7" xfId="10425"/>
    <cellStyle name="Vejica 2 9 2 7 2" xfId="24583"/>
    <cellStyle name="Vejica 2 9 2 8" xfId="14683"/>
    <cellStyle name="Vejica 2 9 3" xfId="880"/>
    <cellStyle name="Vejica 2 9 3 2" xfId="5141"/>
    <cellStyle name="Vejica 2 9 3 2 2" xfId="9367"/>
    <cellStyle name="Vejica 2 9 3 2 2 2" xfId="23525"/>
    <cellStyle name="Vejica 2 9 3 2 3" xfId="13593"/>
    <cellStyle name="Vejica 2 9 3 2 3 2" xfId="27751"/>
    <cellStyle name="Vejica 2 9 3 2 4" xfId="17851"/>
    <cellStyle name="Vejica 2 9 3 3" xfId="3733"/>
    <cellStyle name="Vejica 2 9 3 3 2" xfId="7959"/>
    <cellStyle name="Vejica 2 9 3 3 2 2" xfId="22117"/>
    <cellStyle name="Vejica 2 9 3 3 3" xfId="12185"/>
    <cellStyle name="Vejica 2 9 3 3 3 2" xfId="26343"/>
    <cellStyle name="Vejica 2 9 3 3 4" xfId="16443"/>
    <cellStyle name="Vejica 2 9 3 4" xfId="2325"/>
    <cellStyle name="Vejica 2 9 3 4 2" xfId="19267"/>
    <cellStyle name="Vejica 2 9 3 5" xfId="6551"/>
    <cellStyle name="Vejica 2 9 3 5 2" xfId="20709"/>
    <cellStyle name="Vejica 2 9 3 6" xfId="10777"/>
    <cellStyle name="Vejica 2 9 3 6 2" xfId="24935"/>
    <cellStyle name="Vejica 2 9 3 7" xfId="15035"/>
    <cellStyle name="Vejica 2 9 4" xfId="4405"/>
    <cellStyle name="Vejica 2 9 4 2" xfId="8631"/>
    <cellStyle name="Vejica 2 9 4 2 2" xfId="22789"/>
    <cellStyle name="Vejica 2 9 4 3" xfId="12857"/>
    <cellStyle name="Vejica 2 9 4 3 2" xfId="27015"/>
    <cellStyle name="Vejica 2 9 4 4" xfId="17115"/>
    <cellStyle name="Vejica 2 9 5" xfId="2997"/>
    <cellStyle name="Vejica 2 9 5 2" xfId="7223"/>
    <cellStyle name="Vejica 2 9 5 2 2" xfId="21381"/>
    <cellStyle name="Vejica 2 9 5 3" xfId="11449"/>
    <cellStyle name="Vejica 2 9 5 3 2" xfId="25607"/>
    <cellStyle name="Vejica 2 9 5 4" xfId="15707"/>
    <cellStyle name="Vejica 2 9 6" xfId="1589"/>
    <cellStyle name="Vejica 2 9 6 2" xfId="18531"/>
    <cellStyle name="Vejica 2 9 7" xfId="5815"/>
    <cellStyle name="Vejica 2 9 7 2" xfId="19973"/>
    <cellStyle name="Vejica 2 9 8" xfId="10041"/>
    <cellStyle name="Vejica 2 9 8 2" xfId="24199"/>
    <cellStyle name="Vejica 2 9 9" xfId="14299"/>
    <cellStyle name="Vejica 3" xfId="81"/>
    <cellStyle name="Vejica 4" xfId="73"/>
    <cellStyle name="Vejica 5" xfId="1456"/>
    <cellStyle name="Vejica 5 2" xfId="18401"/>
    <cellStyle name="Vejica 6" xfId="5685"/>
    <cellStyle name="Vejica 6 2" xfId="19843"/>
    <cellStyle name="Vejica 7" xfId="9911"/>
    <cellStyle name="Vejica 7 2" xfId="24069"/>
    <cellStyle name="Vejica 8" xfId="14169"/>
    <cellStyle name="Zuza" xfId="8"/>
  </cellStyles>
  <dxfs count="8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47"/>
  <sheetViews>
    <sheetView view="pageBreakPreview" zoomScaleNormal="100" zoomScaleSheetLayoutView="100" workbookViewId="0">
      <selection activeCell="D16" sqref="D16"/>
    </sheetView>
  </sheetViews>
  <sheetFormatPr defaultColWidth="9.140625" defaultRowHeight="12.75" x14ac:dyDescent="0.2"/>
  <cols>
    <col min="1" max="1" width="1.140625" style="2" customWidth="1"/>
    <col min="2" max="2" width="13.42578125" style="2" customWidth="1"/>
    <col min="3" max="3" width="19.42578125" style="2" customWidth="1"/>
    <col min="4" max="4" width="11.5703125" style="2" customWidth="1"/>
    <col min="5" max="5" width="10.85546875" style="2" customWidth="1"/>
    <col min="6" max="6" width="11.28515625" style="2" bestFit="1" customWidth="1"/>
    <col min="7" max="9" width="9.140625" style="2"/>
    <col min="10" max="10" width="16.42578125" style="2" customWidth="1"/>
    <col min="11" max="11" width="5" style="2" customWidth="1"/>
    <col min="12" max="16384" width="9.140625" style="2"/>
  </cols>
  <sheetData>
    <row r="2" spans="2:14" x14ac:dyDescent="0.2">
      <c r="H2" s="4"/>
    </row>
    <row r="3" spans="2:14" x14ac:dyDescent="0.2">
      <c r="H3" s="4"/>
    </row>
    <row r="4" spans="2:14" x14ac:dyDescent="0.2">
      <c r="H4" s="4"/>
    </row>
    <row r="5" spans="2:14" ht="19.5" customHeight="1" x14ac:dyDescent="0.25">
      <c r="B5" s="5" t="s">
        <v>0</v>
      </c>
      <c r="C5" s="27" t="s">
        <v>614</v>
      </c>
      <c r="D5" s="27"/>
      <c r="E5" s="27"/>
      <c r="F5" s="27"/>
      <c r="G5" s="27"/>
      <c r="H5" s="27"/>
      <c r="I5" s="27"/>
    </row>
    <row r="6" spans="2:14" ht="62.25" customHeight="1" x14ac:dyDescent="0.25">
      <c r="B6" s="6"/>
      <c r="C6" s="27"/>
      <c r="D6" s="27"/>
      <c r="E6" s="27"/>
      <c r="F6" s="27"/>
      <c r="G6" s="27"/>
      <c r="H6" s="27"/>
      <c r="I6" s="27"/>
    </row>
    <row r="7" spans="2:14" ht="15.75" x14ac:dyDescent="0.25">
      <c r="B7" s="6"/>
      <c r="C7" s="6"/>
      <c r="D7" s="6"/>
      <c r="E7" s="21"/>
      <c r="F7" s="6"/>
      <c r="G7" s="1"/>
      <c r="H7" s="7"/>
    </row>
    <row r="8" spans="2:14" ht="15.75" x14ac:dyDescent="0.25">
      <c r="B8" s="6"/>
      <c r="C8" s="6"/>
      <c r="D8" s="6"/>
      <c r="E8" s="6"/>
      <c r="F8" s="6"/>
      <c r="G8" s="17"/>
      <c r="H8" s="7"/>
    </row>
    <row r="9" spans="2:14" ht="15" x14ac:dyDescent="0.2">
      <c r="B9" s="1"/>
      <c r="C9" s="1"/>
      <c r="D9" s="1"/>
      <c r="E9" s="1"/>
      <c r="F9" s="1"/>
      <c r="G9" s="1"/>
      <c r="H9" s="8"/>
    </row>
    <row r="10" spans="2:14" ht="15" x14ac:dyDescent="0.2">
      <c r="B10" s="1"/>
      <c r="C10" s="1"/>
      <c r="D10" s="1"/>
      <c r="E10" s="1"/>
      <c r="F10" s="1"/>
      <c r="G10" s="1"/>
      <c r="H10" s="8"/>
    </row>
    <row r="11" spans="2:14" ht="15" x14ac:dyDescent="0.2">
      <c r="B11" s="1"/>
      <c r="C11" s="1"/>
      <c r="D11" s="1"/>
      <c r="E11" s="1"/>
      <c r="F11" s="1"/>
      <c r="G11" s="1"/>
      <c r="H11" s="8"/>
      <c r="N11" s="23"/>
    </row>
    <row r="12" spans="2:14" ht="15" x14ac:dyDescent="0.2">
      <c r="B12" s="1"/>
      <c r="C12" s="1"/>
      <c r="D12" s="1"/>
      <c r="E12" s="1"/>
      <c r="F12" s="1"/>
      <c r="G12" s="1"/>
      <c r="H12" s="8"/>
    </row>
    <row r="13" spans="2:14" ht="15" x14ac:dyDescent="0.2">
      <c r="B13" s="1"/>
      <c r="C13" s="1"/>
      <c r="D13" s="1"/>
      <c r="E13" s="1"/>
      <c r="F13" s="1"/>
      <c r="G13" s="1"/>
      <c r="H13" s="8"/>
    </row>
    <row r="14" spans="2:14" ht="18" x14ac:dyDescent="0.25">
      <c r="B14" s="5" t="s">
        <v>1</v>
      </c>
      <c r="C14" s="1"/>
      <c r="D14" s="18" t="s">
        <v>305</v>
      </c>
      <c r="F14" s="1"/>
      <c r="G14" s="1"/>
      <c r="H14" s="8"/>
    </row>
    <row r="15" spans="2:14" ht="18" x14ac:dyDescent="0.25">
      <c r="B15" s="1"/>
      <c r="C15" s="1"/>
      <c r="D15" s="18" t="s">
        <v>182</v>
      </c>
      <c r="F15" s="1"/>
      <c r="G15" s="1"/>
      <c r="H15" s="8"/>
    </row>
    <row r="16" spans="2:14" ht="18" x14ac:dyDescent="0.25">
      <c r="B16" s="1"/>
      <c r="C16" s="1"/>
      <c r="D16" s="16" t="s">
        <v>183</v>
      </c>
      <c r="F16" s="1"/>
      <c r="G16" s="1"/>
      <c r="H16" s="8"/>
    </row>
    <row r="17" spans="2:8" ht="18" x14ac:dyDescent="0.25">
      <c r="B17" s="1"/>
      <c r="C17" s="1"/>
      <c r="D17" s="1"/>
      <c r="E17" s="9"/>
      <c r="F17" s="1"/>
      <c r="G17" s="1"/>
      <c r="H17" s="8"/>
    </row>
    <row r="18" spans="2:8" ht="16.5" x14ac:dyDescent="0.25">
      <c r="B18" s="1"/>
      <c r="C18" s="1"/>
      <c r="D18" s="1"/>
      <c r="E18" s="15"/>
      <c r="F18" s="1"/>
      <c r="G18" s="1"/>
      <c r="H18" s="8"/>
    </row>
    <row r="19" spans="2:8" ht="19.5" x14ac:dyDescent="0.3">
      <c r="B19" s="1"/>
      <c r="C19" s="1"/>
      <c r="D19" s="1"/>
      <c r="E19" s="10"/>
      <c r="F19" s="1"/>
      <c r="G19" s="1"/>
      <c r="H19" s="8"/>
    </row>
    <row r="20" spans="2:8" ht="19.5" x14ac:dyDescent="0.3">
      <c r="B20" s="1"/>
      <c r="C20" s="1"/>
      <c r="D20" s="1"/>
      <c r="E20" s="10"/>
      <c r="F20" s="1"/>
      <c r="G20" s="1"/>
      <c r="H20" s="8"/>
    </row>
    <row r="21" spans="2:8" ht="18" x14ac:dyDescent="0.25">
      <c r="B21" s="1"/>
      <c r="D21" s="1"/>
      <c r="E21" s="9"/>
      <c r="G21" s="1"/>
      <c r="H21" s="8"/>
    </row>
    <row r="22" spans="2:8" ht="18" x14ac:dyDescent="0.25">
      <c r="B22" s="1"/>
      <c r="D22" s="1"/>
      <c r="E22" s="9"/>
      <c r="F22" s="1"/>
      <c r="G22" s="1"/>
      <c r="H22" s="8"/>
    </row>
    <row r="23" spans="2:8" ht="15" x14ac:dyDescent="0.2">
      <c r="B23" s="1"/>
      <c r="D23" s="1"/>
      <c r="E23" s="1"/>
      <c r="F23" s="1"/>
      <c r="G23" s="1"/>
      <c r="H23" s="8"/>
    </row>
    <row r="24" spans="2:8" ht="15" x14ac:dyDescent="0.2">
      <c r="B24" s="1"/>
      <c r="C24" s="1"/>
      <c r="D24" s="1"/>
      <c r="E24" s="1"/>
      <c r="F24" s="1"/>
      <c r="G24" s="1"/>
      <c r="H24" s="8"/>
    </row>
    <row r="25" spans="2:8" ht="15" x14ac:dyDescent="0.2">
      <c r="B25" s="1"/>
      <c r="C25" s="1"/>
      <c r="D25" s="1"/>
      <c r="E25" s="1"/>
      <c r="F25" s="1"/>
      <c r="G25" s="1"/>
      <c r="H25" s="8"/>
    </row>
    <row r="26" spans="2:8" ht="15" x14ac:dyDescent="0.2">
      <c r="B26" s="1"/>
      <c r="C26" s="1"/>
      <c r="D26" s="1"/>
      <c r="E26" s="1"/>
      <c r="F26" s="1"/>
      <c r="G26" s="1"/>
      <c r="H26" s="8"/>
    </row>
    <row r="27" spans="2:8" ht="15" x14ac:dyDescent="0.2">
      <c r="B27" s="1"/>
      <c r="C27" s="1"/>
      <c r="D27" s="1"/>
      <c r="E27" s="1"/>
      <c r="F27" s="1"/>
      <c r="G27" s="1"/>
      <c r="H27" s="8"/>
    </row>
    <row r="28" spans="2:8" ht="15" x14ac:dyDescent="0.2">
      <c r="B28" s="1"/>
      <c r="C28" s="1"/>
      <c r="D28" s="1"/>
      <c r="E28" s="1"/>
      <c r="F28" s="1"/>
      <c r="G28" s="1"/>
      <c r="H28" s="8"/>
    </row>
    <row r="29" spans="2:8" ht="15" x14ac:dyDescent="0.2">
      <c r="B29" s="1"/>
      <c r="C29" s="1"/>
      <c r="D29" s="1"/>
      <c r="E29" s="1"/>
      <c r="F29" s="1"/>
      <c r="G29" s="1"/>
      <c r="H29" s="8"/>
    </row>
    <row r="30" spans="2:8" ht="15" x14ac:dyDescent="0.2">
      <c r="B30" s="1"/>
      <c r="C30" s="1"/>
      <c r="D30" s="1"/>
      <c r="E30" s="1"/>
      <c r="F30" s="1"/>
      <c r="G30" s="1"/>
      <c r="H30" s="8"/>
    </row>
    <row r="31" spans="2:8" ht="15" x14ac:dyDescent="0.2">
      <c r="B31" s="1"/>
      <c r="C31" s="1"/>
      <c r="D31" s="1"/>
      <c r="E31" s="1"/>
      <c r="F31" s="1"/>
      <c r="G31" s="1"/>
      <c r="H31" s="8"/>
    </row>
    <row r="32" spans="2:8" ht="15" x14ac:dyDescent="0.2">
      <c r="B32" s="1" t="s">
        <v>2</v>
      </c>
      <c r="C32" s="1"/>
      <c r="D32" s="1"/>
      <c r="E32" s="1" t="s">
        <v>3</v>
      </c>
      <c r="G32" s="1"/>
      <c r="H32" s="8"/>
    </row>
    <row r="33" spans="2:8" ht="15" x14ac:dyDescent="0.2">
      <c r="B33" s="1"/>
      <c r="C33" s="1"/>
      <c r="D33" s="1"/>
      <c r="E33" s="1"/>
      <c r="G33" s="1"/>
      <c r="H33" s="8"/>
    </row>
    <row r="34" spans="2:8" ht="15" x14ac:dyDescent="0.2">
      <c r="B34" s="1"/>
      <c r="C34" s="1"/>
      <c r="D34" s="1"/>
      <c r="E34" s="1"/>
      <c r="G34" s="1"/>
      <c r="H34" s="8"/>
    </row>
    <row r="35" spans="2:8" ht="15" x14ac:dyDescent="0.2">
      <c r="B35" s="1"/>
      <c r="C35" s="1"/>
      <c r="D35" s="1"/>
      <c r="E35" s="1"/>
      <c r="G35" s="1"/>
      <c r="H35" s="8"/>
    </row>
    <row r="36" spans="2:8" ht="15" x14ac:dyDescent="0.2">
      <c r="B36" s="1"/>
      <c r="C36" s="1"/>
      <c r="D36" s="1"/>
      <c r="E36" s="1"/>
      <c r="G36" s="1"/>
      <c r="H36" s="8"/>
    </row>
    <row r="37" spans="2:8" ht="15" x14ac:dyDescent="0.2">
      <c r="B37" s="1" t="s">
        <v>5</v>
      </c>
      <c r="C37" s="1"/>
      <c r="D37" s="1"/>
      <c r="E37" s="19" t="s">
        <v>613</v>
      </c>
      <c r="G37" s="1"/>
      <c r="H37" s="8"/>
    </row>
    <row r="38" spans="2:8" ht="15" x14ac:dyDescent="0.2">
      <c r="B38" s="1"/>
      <c r="C38" s="1"/>
      <c r="D38" s="1"/>
      <c r="E38" s="1"/>
      <c r="G38" s="1"/>
      <c r="H38" s="8"/>
    </row>
    <row r="39" spans="2:8" ht="15" x14ac:dyDescent="0.2">
      <c r="B39" s="1"/>
      <c r="C39" s="1"/>
      <c r="D39" s="1"/>
      <c r="E39" s="1"/>
      <c r="G39" s="1"/>
      <c r="H39" s="8"/>
    </row>
    <row r="40" spans="2:8" ht="15" x14ac:dyDescent="0.2">
      <c r="B40" s="1"/>
      <c r="C40" s="1"/>
      <c r="D40" s="1"/>
      <c r="E40" s="1"/>
      <c r="G40" s="1"/>
      <c r="H40" s="8"/>
    </row>
    <row r="41" spans="2:8" ht="15" x14ac:dyDescent="0.2">
      <c r="B41" s="1"/>
      <c r="C41" s="1"/>
      <c r="D41" s="1"/>
      <c r="E41" s="1"/>
      <c r="G41" s="1"/>
      <c r="H41" s="8"/>
    </row>
    <row r="42" spans="2:8" ht="15" x14ac:dyDescent="0.2">
      <c r="B42" s="1"/>
      <c r="C42" s="1"/>
      <c r="D42" s="1"/>
      <c r="E42" s="1"/>
      <c r="G42" s="1"/>
      <c r="H42" s="8"/>
    </row>
    <row r="43" spans="2:8" ht="15" x14ac:dyDescent="0.2">
      <c r="B43" s="1"/>
      <c r="C43" s="1"/>
      <c r="D43" s="1"/>
      <c r="E43" s="1"/>
      <c r="G43" s="1"/>
      <c r="H43" s="8"/>
    </row>
    <row r="44" spans="2:8" ht="15" x14ac:dyDescent="0.2">
      <c r="B44" s="1" t="s">
        <v>4</v>
      </c>
      <c r="C44" s="1"/>
      <c r="D44" s="1"/>
      <c r="E44" s="20" t="s">
        <v>624</v>
      </c>
      <c r="G44" s="1"/>
      <c r="H44" s="8"/>
    </row>
    <row r="45" spans="2:8" x14ac:dyDescent="0.2">
      <c r="H45" s="4"/>
    </row>
    <row r="46" spans="2:8" x14ac:dyDescent="0.2">
      <c r="H46" s="4"/>
    </row>
    <row r="47" spans="2:8" x14ac:dyDescent="0.2">
      <c r="H47" s="4"/>
    </row>
  </sheetData>
  <mergeCells count="1">
    <mergeCell ref="C5:I6"/>
  </mergeCells>
  <printOptions horizontalCentered="1" verticalCentered="1"/>
  <pageMargins left="0.70866141732283472" right="0.70866141732283472" top="0.74803149606299213" bottom="0.74803149606299213" header="0.31496062992125984" footer="0.31496062992125984"/>
  <pageSetup paperSize="9" scale="78" orientation="portrait" r:id="rId1"/>
  <headerFooter>
    <oddHeader>&amp;R&amp;9 1889-V/21
PZI</oddHeader>
    <oddFooter>&amp;R&amp;9&amp;P/&amp;N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I41"/>
  <sheetViews>
    <sheetView view="pageBreakPreview" topLeftCell="A16" zoomScaleNormal="100" zoomScaleSheetLayoutView="100" workbookViewId="0">
      <selection activeCell="E43" sqref="E43"/>
    </sheetView>
  </sheetViews>
  <sheetFormatPr defaultRowHeight="15" x14ac:dyDescent="0.25"/>
  <cols>
    <col min="1" max="1" width="5.5703125" customWidth="1"/>
    <col min="2" max="2" width="25.140625" style="26" customWidth="1"/>
    <col min="9" max="9" width="14.85546875" customWidth="1"/>
    <col min="10" max="10" width="2" customWidth="1"/>
  </cols>
  <sheetData>
    <row r="1" spans="2:9" ht="16.5" x14ac:dyDescent="0.25">
      <c r="B1" s="11" t="s">
        <v>6</v>
      </c>
    </row>
    <row r="2" spans="2:9" ht="8.25" customHeight="1" x14ac:dyDescent="0.25">
      <c r="B2" s="12"/>
    </row>
    <row r="3" spans="2:9" ht="38.25" customHeight="1" x14ac:dyDescent="0.25">
      <c r="B3" s="30" t="s">
        <v>170</v>
      </c>
      <c r="C3" s="31"/>
      <c r="D3" s="31"/>
      <c r="E3" s="31"/>
      <c r="F3" s="31"/>
      <c r="G3" s="31"/>
      <c r="H3" s="31"/>
      <c r="I3" s="31"/>
    </row>
    <row r="4" spans="2:9" ht="10.5" customHeight="1" x14ac:dyDescent="0.25"/>
    <row r="5" spans="2:9" ht="15.75" x14ac:dyDescent="0.25">
      <c r="B5" s="13" t="s">
        <v>7</v>
      </c>
    </row>
    <row r="6" spans="2:9" s="22" customFormat="1" ht="51" customHeight="1" x14ac:dyDescent="0.25">
      <c r="B6" s="39" t="s">
        <v>432</v>
      </c>
      <c r="C6" s="40"/>
      <c r="D6" s="40"/>
      <c r="E6" s="40"/>
      <c r="F6" s="40"/>
      <c r="G6" s="40"/>
      <c r="H6" s="40"/>
      <c r="I6" s="40"/>
    </row>
    <row r="7" spans="2:9" ht="26.25" customHeight="1" x14ac:dyDescent="0.25">
      <c r="B7" s="38" t="s">
        <v>172</v>
      </c>
      <c r="C7" s="33"/>
      <c r="D7" s="33"/>
      <c r="E7" s="33"/>
      <c r="F7" s="33"/>
      <c r="G7" s="33"/>
      <c r="H7" s="33"/>
      <c r="I7" s="33"/>
    </row>
    <row r="8" spans="2:9" ht="15" customHeight="1" x14ac:dyDescent="0.25">
      <c r="B8" s="32" t="s">
        <v>162</v>
      </c>
      <c r="C8" s="33"/>
      <c r="D8" s="33"/>
      <c r="E8" s="33"/>
      <c r="F8" s="33"/>
      <c r="G8" s="33"/>
      <c r="H8" s="33"/>
      <c r="I8" s="33"/>
    </row>
    <row r="9" spans="2:9" ht="25.5" customHeight="1" x14ac:dyDescent="0.25">
      <c r="B9" s="32" t="s">
        <v>8</v>
      </c>
      <c r="C9" s="34"/>
      <c r="D9" s="34"/>
      <c r="E9" s="34"/>
      <c r="F9" s="34"/>
      <c r="G9" s="34"/>
      <c r="H9" s="34"/>
      <c r="I9" s="34"/>
    </row>
    <row r="10" spans="2:9" ht="34.5" customHeight="1" x14ac:dyDescent="0.25">
      <c r="B10" s="35" t="s">
        <v>9</v>
      </c>
      <c r="C10" s="36"/>
      <c r="D10" s="36"/>
      <c r="E10" s="36"/>
      <c r="F10" s="36"/>
      <c r="G10" s="36"/>
      <c r="H10" s="36"/>
      <c r="I10" s="36"/>
    </row>
    <row r="11" spans="2:9" ht="24" customHeight="1" x14ac:dyDescent="0.25">
      <c r="B11" s="37" t="s">
        <v>154</v>
      </c>
      <c r="C11" s="36"/>
      <c r="D11" s="36"/>
      <c r="E11" s="36"/>
      <c r="F11" s="36"/>
      <c r="G11" s="36"/>
      <c r="H11" s="36"/>
      <c r="I11" s="36"/>
    </row>
    <row r="12" spans="2:9" ht="24" customHeight="1" x14ac:dyDescent="0.25">
      <c r="B12" s="37" t="s">
        <v>10</v>
      </c>
      <c r="C12" s="36"/>
      <c r="D12" s="36"/>
      <c r="E12" s="36"/>
      <c r="F12" s="36"/>
      <c r="G12" s="36"/>
      <c r="H12" s="36"/>
      <c r="I12" s="36"/>
    </row>
    <row r="13" spans="2:9" ht="24" customHeight="1" x14ac:dyDescent="0.25">
      <c r="B13" s="37" t="s">
        <v>163</v>
      </c>
      <c r="C13" s="36"/>
      <c r="D13" s="36"/>
      <c r="E13" s="36"/>
      <c r="F13" s="36"/>
      <c r="G13" s="36"/>
      <c r="H13" s="36"/>
      <c r="I13" s="36"/>
    </row>
    <row r="14" spans="2:9" ht="26.25" customHeight="1" x14ac:dyDescent="0.25">
      <c r="B14" s="37" t="s">
        <v>11</v>
      </c>
      <c r="C14" s="36"/>
      <c r="D14" s="36"/>
      <c r="E14" s="36"/>
      <c r="F14" s="36"/>
      <c r="G14" s="36"/>
      <c r="H14" s="36"/>
      <c r="I14" s="36"/>
    </row>
    <row r="15" spans="2:9" x14ac:dyDescent="0.25">
      <c r="B15" s="3" t="s">
        <v>12</v>
      </c>
      <c r="C15" s="26"/>
      <c r="D15" s="26"/>
      <c r="E15" s="26"/>
      <c r="F15" s="26"/>
      <c r="G15" s="26"/>
      <c r="H15" s="26"/>
      <c r="I15" s="26"/>
    </row>
    <row r="16" spans="2:9" s="14" customFormat="1" ht="25.5" customHeight="1" x14ac:dyDescent="0.2">
      <c r="B16" s="35" t="s">
        <v>13</v>
      </c>
      <c r="C16" s="35"/>
      <c r="D16" s="35"/>
      <c r="E16" s="35"/>
      <c r="F16" s="35"/>
      <c r="G16" s="35"/>
      <c r="H16" s="35"/>
      <c r="I16" s="35"/>
    </row>
    <row r="17" spans="2:9" s="14" customFormat="1" ht="36.75" customHeight="1" x14ac:dyDescent="0.2">
      <c r="B17" s="35" t="s">
        <v>171</v>
      </c>
      <c r="C17" s="35"/>
      <c r="D17" s="35"/>
      <c r="E17" s="35"/>
      <c r="F17" s="35"/>
      <c r="G17" s="35"/>
      <c r="H17" s="35"/>
      <c r="I17" s="35"/>
    </row>
    <row r="18" spans="2:9" ht="12" customHeight="1" x14ac:dyDescent="0.25">
      <c r="B18" s="28" t="s">
        <v>14</v>
      </c>
      <c r="C18" s="29"/>
      <c r="D18" s="29"/>
      <c r="E18" s="29"/>
      <c r="F18" s="29"/>
      <c r="G18" s="29"/>
      <c r="H18" s="29"/>
      <c r="I18" s="29"/>
    </row>
    <row r="19" spans="2:9" ht="6.75" customHeight="1" x14ac:dyDescent="0.25"/>
    <row r="20" spans="2:9" ht="15.75" x14ac:dyDescent="0.25">
      <c r="B20" s="13" t="s">
        <v>15</v>
      </c>
    </row>
    <row r="21" spans="2:9" ht="26.25" customHeight="1" x14ac:dyDescent="0.25">
      <c r="B21" s="37" t="s">
        <v>16</v>
      </c>
      <c r="C21" s="36"/>
      <c r="D21" s="36"/>
      <c r="E21" s="36"/>
      <c r="F21" s="36"/>
      <c r="G21" s="36"/>
      <c r="H21" s="36"/>
      <c r="I21" s="36"/>
    </row>
    <row r="22" spans="2:9" ht="26.25" customHeight="1" x14ac:dyDescent="0.25">
      <c r="B22" s="37" t="s">
        <v>17</v>
      </c>
      <c r="C22" s="36"/>
      <c r="D22" s="36"/>
      <c r="E22" s="36"/>
      <c r="F22" s="36"/>
      <c r="G22" s="36"/>
      <c r="H22" s="36"/>
      <c r="I22" s="36"/>
    </row>
    <row r="23" spans="2:9" ht="27" customHeight="1" x14ac:dyDescent="0.25">
      <c r="B23" s="42" t="s">
        <v>18</v>
      </c>
      <c r="C23" s="43"/>
      <c r="D23" s="43"/>
      <c r="E23" s="43"/>
      <c r="F23" s="43"/>
      <c r="G23" s="43"/>
      <c r="H23" s="43"/>
      <c r="I23" s="43"/>
    </row>
    <row r="24" spans="2:9" ht="47.25" customHeight="1" x14ac:dyDescent="0.25">
      <c r="B24" s="37" t="s">
        <v>19</v>
      </c>
      <c r="C24" s="36"/>
      <c r="D24" s="36"/>
      <c r="E24" s="36"/>
      <c r="F24" s="36"/>
      <c r="G24" s="36"/>
      <c r="H24" s="36"/>
      <c r="I24" s="36"/>
    </row>
    <row r="25" spans="2:9" ht="24" customHeight="1" x14ac:dyDescent="0.25">
      <c r="B25" s="37" t="s">
        <v>20</v>
      </c>
      <c r="C25" s="36"/>
      <c r="D25" s="36"/>
      <c r="E25" s="36"/>
      <c r="F25" s="36"/>
      <c r="G25" s="36"/>
      <c r="H25" s="36"/>
      <c r="I25" s="36"/>
    </row>
    <row r="26" spans="2:9" ht="34.5" customHeight="1" x14ac:dyDescent="0.25">
      <c r="B26" s="37" t="s">
        <v>21</v>
      </c>
      <c r="C26" s="36"/>
      <c r="D26" s="36"/>
      <c r="E26" s="36"/>
      <c r="F26" s="36"/>
      <c r="G26" s="36"/>
      <c r="H26" s="36"/>
      <c r="I26" s="36"/>
    </row>
    <row r="27" spans="2:9" ht="8.25" customHeight="1" x14ac:dyDescent="0.25">
      <c r="B27" s="24"/>
      <c r="C27" s="25"/>
      <c r="D27" s="25"/>
      <c r="E27" s="25"/>
      <c r="F27" s="25"/>
      <c r="G27" s="25"/>
      <c r="H27" s="25"/>
      <c r="I27" s="25"/>
    </row>
    <row r="28" spans="2:9" s="14" customFormat="1" ht="12.75" customHeight="1" x14ac:dyDescent="0.2">
      <c r="B28" s="35" t="s">
        <v>22</v>
      </c>
      <c r="C28" s="35"/>
      <c r="D28" s="35"/>
      <c r="E28" s="35"/>
      <c r="F28" s="35"/>
      <c r="G28" s="35"/>
      <c r="H28" s="35"/>
      <c r="I28" s="35"/>
    </row>
    <row r="29" spans="2:9" ht="9" customHeight="1" x14ac:dyDescent="0.25">
      <c r="B29" s="24"/>
      <c r="C29" s="25"/>
      <c r="D29" s="25"/>
      <c r="E29" s="25"/>
      <c r="F29" s="25"/>
      <c r="G29" s="25"/>
      <c r="H29" s="25"/>
      <c r="I29" s="25"/>
    </row>
    <row r="30" spans="2:9" x14ac:dyDescent="0.25">
      <c r="B30" s="37" t="s">
        <v>23</v>
      </c>
      <c r="C30" s="36"/>
      <c r="D30" s="36"/>
      <c r="E30" s="36"/>
      <c r="F30" s="36"/>
      <c r="G30" s="36"/>
      <c r="H30" s="36"/>
      <c r="I30" s="36"/>
    </row>
    <row r="31" spans="2:9" x14ac:dyDescent="0.25">
      <c r="B31" s="37" t="s">
        <v>24</v>
      </c>
      <c r="C31" s="36"/>
      <c r="D31" s="36"/>
      <c r="E31" s="36"/>
      <c r="F31" s="36"/>
      <c r="G31" s="36"/>
      <c r="H31" s="36"/>
      <c r="I31" s="36"/>
    </row>
    <row r="32" spans="2:9" ht="15.75" customHeight="1" x14ac:dyDescent="0.25">
      <c r="B32" s="37" t="s">
        <v>25</v>
      </c>
      <c r="C32" s="36"/>
      <c r="D32" s="36"/>
      <c r="E32" s="36"/>
      <c r="F32" s="36"/>
      <c r="G32" s="36"/>
      <c r="H32" s="36"/>
      <c r="I32" s="36"/>
    </row>
    <row r="33" spans="2:9" ht="24" customHeight="1" x14ac:dyDescent="0.25">
      <c r="B33" s="37" t="s">
        <v>26</v>
      </c>
      <c r="C33" s="36"/>
      <c r="D33" s="36"/>
      <c r="E33" s="36"/>
      <c r="F33" s="36"/>
      <c r="G33" s="36"/>
      <c r="H33" s="36"/>
      <c r="I33" s="36"/>
    </row>
    <row r="34" spans="2:9" ht="30" customHeight="1" x14ac:dyDescent="0.25">
      <c r="B34" s="37" t="s">
        <v>27</v>
      </c>
      <c r="C34" s="36"/>
      <c r="D34" s="36"/>
      <c r="E34" s="41"/>
      <c r="F34" s="36"/>
      <c r="G34" s="36"/>
      <c r="H34" s="36"/>
      <c r="I34" s="36"/>
    </row>
    <row r="35" spans="2:9" ht="21.75" customHeight="1" x14ac:dyDescent="0.25">
      <c r="B35" s="37" t="s">
        <v>164</v>
      </c>
      <c r="C35" s="36"/>
      <c r="D35" s="36"/>
      <c r="E35" s="36"/>
      <c r="F35" s="36"/>
      <c r="G35" s="36"/>
      <c r="H35" s="36"/>
      <c r="I35" s="36"/>
    </row>
    <row r="36" spans="2:9" ht="22.5" customHeight="1" x14ac:dyDescent="0.25">
      <c r="B36" s="37" t="s">
        <v>28</v>
      </c>
      <c r="C36" s="36"/>
      <c r="D36" s="36"/>
      <c r="E36" s="36"/>
      <c r="F36" s="36"/>
      <c r="G36" s="36"/>
      <c r="H36" s="36"/>
      <c r="I36" s="36"/>
    </row>
    <row r="37" spans="2:9" ht="12.75" customHeight="1" x14ac:dyDescent="0.25">
      <c r="B37" s="37" t="s">
        <v>29</v>
      </c>
      <c r="C37" s="36"/>
      <c r="D37" s="36"/>
      <c r="E37" s="36"/>
      <c r="F37" s="36"/>
      <c r="G37" s="36"/>
      <c r="H37" s="36"/>
      <c r="I37" s="36"/>
    </row>
    <row r="38" spans="2:9" x14ac:dyDescent="0.25">
      <c r="B38" s="3" t="s">
        <v>30</v>
      </c>
      <c r="C38" s="26"/>
      <c r="D38" s="26"/>
      <c r="E38" s="26"/>
      <c r="F38" s="26"/>
      <c r="G38" s="26"/>
      <c r="H38" s="26"/>
      <c r="I38" s="26"/>
    </row>
    <row r="39" spans="2:9" x14ac:dyDescent="0.25">
      <c r="B39" s="3" t="s">
        <v>31</v>
      </c>
      <c r="C39" s="26"/>
      <c r="D39" s="26"/>
      <c r="E39" s="26"/>
      <c r="F39" s="26"/>
      <c r="G39" s="26"/>
      <c r="H39" s="26"/>
      <c r="I39" s="26"/>
    </row>
    <row r="40" spans="2:9" x14ac:dyDescent="0.25">
      <c r="B40" s="37"/>
      <c r="C40" s="36"/>
      <c r="D40" s="36"/>
      <c r="E40" s="36"/>
      <c r="F40" s="36"/>
      <c r="G40" s="36"/>
      <c r="H40" s="36"/>
      <c r="I40" s="36"/>
    </row>
    <row r="41" spans="2:9" x14ac:dyDescent="0.25">
      <c r="B41" s="37"/>
      <c r="C41" s="36"/>
      <c r="D41" s="36"/>
      <c r="E41" s="36"/>
      <c r="F41" s="36"/>
      <c r="G41" s="36"/>
      <c r="H41" s="36"/>
      <c r="I41" s="36"/>
    </row>
  </sheetData>
  <sheetProtection algorithmName="SHA-512" hashValue="kfUEECtXm55ImlT8HIg0KJU0EJTrc30Qja6n1LM2GC/f+uvDG8SVVKJDc6yda3jYxfk2+uHHySPwo6L/RoH07g==" saltValue="oOBIPr/e2m18pHbhYTHAgA==" spinCount="100000" sheet="1" objects="1" scenarios="1"/>
  <mergeCells count="30">
    <mergeCell ref="B35:I35"/>
    <mergeCell ref="B36:I36"/>
    <mergeCell ref="B37:I37"/>
    <mergeCell ref="B40:I40"/>
    <mergeCell ref="B41:I41"/>
    <mergeCell ref="B34:I34"/>
    <mergeCell ref="B21:I21"/>
    <mergeCell ref="B22:I22"/>
    <mergeCell ref="B23:I23"/>
    <mergeCell ref="B24:I24"/>
    <mergeCell ref="B25:I25"/>
    <mergeCell ref="B26:I26"/>
    <mergeCell ref="B28:I28"/>
    <mergeCell ref="B30:I30"/>
    <mergeCell ref="B31:I31"/>
    <mergeCell ref="B32:I32"/>
    <mergeCell ref="B33:I33"/>
    <mergeCell ref="B18:I18"/>
    <mergeCell ref="B3:I3"/>
    <mergeCell ref="B8:I8"/>
    <mergeCell ref="B9:I9"/>
    <mergeCell ref="B10:I10"/>
    <mergeCell ref="B11:I11"/>
    <mergeCell ref="B12:I12"/>
    <mergeCell ref="B13:I13"/>
    <mergeCell ref="B14:I14"/>
    <mergeCell ref="B16:I16"/>
    <mergeCell ref="B17:I17"/>
    <mergeCell ref="B7:I7"/>
    <mergeCell ref="B6:I6"/>
  </mergeCells>
  <printOptions horizontalCentered="1"/>
  <pageMargins left="0.70866141732283472" right="0.70866141732283472" top="0.74803149606299213" bottom="0.74803149606299213" header="0.31496062992125984" footer="0.31496062992125984"/>
  <pageSetup paperSize="9" scale="78" orientation="portrait" r:id="rId1"/>
  <headerFooter>
    <oddHeader>&amp;R&amp;9 1889-V/21
PZI</oddHeader>
    <oddFooter>&amp;R&amp;9&amp;P/&amp;N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B1:G50"/>
  <sheetViews>
    <sheetView tabSelected="1" view="pageBreakPreview" zoomScaleNormal="100" zoomScaleSheetLayoutView="100" workbookViewId="0">
      <selection activeCell="B7" sqref="B7:F7"/>
    </sheetView>
  </sheetViews>
  <sheetFormatPr defaultColWidth="9.140625" defaultRowHeight="14.25" x14ac:dyDescent="0.2"/>
  <cols>
    <col min="1" max="1" width="2.28515625" style="44" customWidth="1"/>
    <col min="2" max="2" width="29.42578125" style="44" customWidth="1"/>
    <col min="3" max="3" width="30.85546875" style="44" customWidth="1"/>
    <col min="4" max="4" width="21.7109375" style="44" customWidth="1"/>
    <col min="5" max="5" width="13.140625" style="44" customWidth="1"/>
    <col min="6" max="6" width="4.140625" style="44" customWidth="1"/>
    <col min="7" max="7" width="1" style="44" customWidth="1"/>
    <col min="8" max="16384" width="9.140625" style="44"/>
  </cols>
  <sheetData>
    <row r="1" spans="2:6" ht="19.5" customHeight="1" x14ac:dyDescent="0.2">
      <c r="B1" s="45" t="s">
        <v>141</v>
      </c>
      <c r="C1" s="46"/>
      <c r="D1" s="46"/>
      <c r="E1" s="46"/>
      <c r="F1" s="46"/>
    </row>
    <row r="2" spans="2:6" ht="143.25" customHeight="1" x14ac:dyDescent="0.2">
      <c r="B2" s="47" t="s">
        <v>237</v>
      </c>
      <c r="C2" s="48"/>
      <c r="D2" s="48"/>
      <c r="E2" s="48"/>
      <c r="F2" s="48"/>
    </row>
    <row r="3" spans="2:6" ht="9" customHeight="1" x14ac:dyDescent="0.2"/>
    <row r="4" spans="2:6" ht="15.75" customHeight="1" x14ac:dyDescent="0.2">
      <c r="B4" s="49" t="s">
        <v>142</v>
      </c>
      <c r="C4" s="49"/>
      <c r="D4" s="49"/>
      <c r="E4" s="50"/>
      <c r="F4" s="50"/>
    </row>
    <row r="5" spans="2:6" ht="15.75" customHeight="1" x14ac:dyDescent="0.2">
      <c r="B5" s="51" t="s">
        <v>143</v>
      </c>
      <c r="C5" s="51"/>
      <c r="D5" s="51"/>
      <c r="E5" s="50"/>
      <c r="F5" s="50"/>
    </row>
    <row r="6" spans="2:6" ht="15.75" customHeight="1" x14ac:dyDescent="0.2">
      <c r="B6" s="51" t="s">
        <v>144</v>
      </c>
      <c r="C6" s="51"/>
      <c r="D6" s="51"/>
      <c r="E6" s="50"/>
      <c r="F6" s="50"/>
    </row>
    <row r="7" spans="2:6" ht="87.75" customHeight="1" x14ac:dyDescent="0.2">
      <c r="B7" s="78" t="s">
        <v>626</v>
      </c>
      <c r="C7" s="79"/>
      <c r="D7" s="79"/>
      <c r="E7" s="79"/>
      <c r="F7" s="80"/>
    </row>
    <row r="8" spans="2:6" ht="147" customHeight="1" x14ac:dyDescent="0.2">
      <c r="B8" s="52" t="s">
        <v>459</v>
      </c>
      <c r="C8" s="53"/>
      <c r="D8" s="53"/>
      <c r="E8" s="54"/>
      <c r="F8" s="55"/>
    </row>
    <row r="9" spans="2:6" ht="114" customHeight="1" x14ac:dyDescent="0.2">
      <c r="B9" s="52" t="s">
        <v>289</v>
      </c>
      <c r="C9" s="53"/>
      <c r="D9" s="53"/>
      <c r="E9" s="54"/>
      <c r="F9" s="55"/>
    </row>
    <row r="10" spans="2:6" ht="60" customHeight="1" x14ac:dyDescent="0.2">
      <c r="B10" s="52" t="s">
        <v>290</v>
      </c>
      <c r="C10" s="53"/>
      <c r="D10" s="53"/>
      <c r="E10" s="54"/>
      <c r="F10" s="55"/>
    </row>
    <row r="11" spans="2:6" ht="36.75" customHeight="1" x14ac:dyDescent="0.2">
      <c r="B11" s="52" t="s">
        <v>291</v>
      </c>
      <c r="C11" s="53"/>
      <c r="D11" s="53"/>
      <c r="E11" s="54"/>
      <c r="F11" s="55"/>
    </row>
    <row r="12" spans="2:6" ht="63.75" customHeight="1" x14ac:dyDescent="0.2">
      <c r="B12" s="52" t="s">
        <v>292</v>
      </c>
      <c r="C12" s="53"/>
      <c r="D12" s="53"/>
      <c r="E12" s="54"/>
      <c r="F12" s="55"/>
    </row>
    <row r="13" spans="2:6" ht="17.25" customHeight="1" x14ac:dyDescent="0.2">
      <c r="B13" s="51" t="s">
        <v>145</v>
      </c>
      <c r="C13" s="51"/>
      <c r="D13" s="51"/>
      <c r="E13" s="50"/>
      <c r="F13" s="50"/>
    </row>
    <row r="14" spans="2:6" ht="87.75" customHeight="1" x14ac:dyDescent="0.2">
      <c r="B14" s="78" t="s">
        <v>626</v>
      </c>
      <c r="C14" s="79"/>
      <c r="D14" s="79"/>
      <c r="E14" s="79"/>
      <c r="F14" s="80"/>
    </row>
    <row r="15" spans="2:6" ht="57.75" customHeight="1" x14ac:dyDescent="0.2">
      <c r="B15" s="52" t="s">
        <v>199</v>
      </c>
      <c r="C15" s="53"/>
      <c r="D15" s="53"/>
      <c r="E15" s="54"/>
      <c r="F15" s="55"/>
    </row>
    <row r="16" spans="2:6" ht="57.75" customHeight="1" x14ac:dyDescent="0.2">
      <c r="B16" s="56" t="s">
        <v>460</v>
      </c>
      <c r="C16" s="57"/>
      <c r="D16" s="57"/>
      <c r="E16" s="57"/>
      <c r="F16" s="58"/>
    </row>
    <row r="17" spans="2:7" ht="81" customHeight="1" x14ac:dyDescent="0.2">
      <c r="B17" s="56" t="s">
        <v>461</v>
      </c>
      <c r="C17" s="57"/>
      <c r="D17" s="57"/>
      <c r="E17" s="57"/>
      <c r="F17" s="58"/>
    </row>
    <row r="18" spans="2:7" ht="72" customHeight="1" x14ac:dyDescent="0.2">
      <c r="B18" s="52" t="s">
        <v>293</v>
      </c>
      <c r="C18" s="53"/>
      <c r="D18" s="53"/>
      <c r="E18" s="54"/>
      <c r="F18" s="55"/>
    </row>
    <row r="19" spans="2:7" ht="81" customHeight="1" x14ac:dyDescent="0.2">
      <c r="B19" s="56" t="s">
        <v>462</v>
      </c>
      <c r="C19" s="57"/>
      <c r="D19" s="57"/>
      <c r="E19" s="57"/>
      <c r="F19" s="58"/>
    </row>
    <row r="20" spans="2:7" ht="11.45" customHeight="1" x14ac:dyDescent="0.2">
      <c r="B20" s="52" t="s">
        <v>287</v>
      </c>
      <c r="C20" s="53"/>
      <c r="D20" s="53"/>
      <c r="E20" s="54"/>
      <c r="F20" s="55"/>
    </row>
    <row r="21" spans="2:7" ht="76.5" customHeight="1" x14ac:dyDescent="0.2">
      <c r="B21" s="59"/>
      <c r="C21" s="60"/>
      <c r="D21" s="60"/>
      <c r="E21" s="60"/>
      <c r="F21" s="61"/>
      <c r="G21" s="62"/>
    </row>
    <row r="22" spans="2:7" ht="0.75" customHeight="1" x14ac:dyDescent="0.2">
      <c r="B22" s="63"/>
      <c r="C22" s="64"/>
      <c r="D22" s="64"/>
      <c r="E22" s="64"/>
      <c r="F22" s="65"/>
      <c r="G22" s="66"/>
    </row>
    <row r="23" spans="2:7" ht="50.25" customHeight="1" x14ac:dyDescent="0.2">
      <c r="B23" s="67" t="s">
        <v>288</v>
      </c>
      <c r="C23" s="68"/>
      <c r="D23" s="68"/>
      <c r="E23" s="69"/>
      <c r="F23" s="70"/>
    </row>
    <row r="24" spans="2:7" ht="63.75" customHeight="1" x14ac:dyDescent="0.2">
      <c r="B24" s="59"/>
      <c r="C24" s="60"/>
      <c r="D24" s="60"/>
      <c r="E24" s="60"/>
      <c r="F24" s="61"/>
    </row>
    <row r="25" spans="2:7" ht="31.5" customHeight="1" x14ac:dyDescent="0.2">
      <c r="B25" s="52" t="s">
        <v>294</v>
      </c>
      <c r="C25" s="53"/>
      <c r="D25" s="53"/>
      <c r="E25" s="54"/>
      <c r="F25" s="55"/>
    </row>
    <row r="26" spans="2:7" ht="211.5" customHeight="1" x14ac:dyDescent="0.2">
      <c r="B26" s="71"/>
      <c r="C26" s="72"/>
      <c r="D26" s="72"/>
      <c r="E26" s="72"/>
      <c r="F26" s="70"/>
    </row>
    <row r="27" spans="2:7" ht="18.75" customHeight="1" x14ac:dyDescent="0.2">
      <c r="B27" s="51" t="s">
        <v>146</v>
      </c>
      <c r="C27" s="51"/>
      <c r="D27" s="51"/>
      <c r="E27" s="50"/>
      <c r="F27" s="50"/>
    </row>
    <row r="28" spans="2:7" ht="23.25" customHeight="1" x14ac:dyDescent="0.2">
      <c r="B28" s="52" t="s">
        <v>147</v>
      </c>
      <c r="C28" s="53"/>
      <c r="D28" s="53"/>
      <c r="E28" s="54"/>
      <c r="F28" s="55"/>
    </row>
    <row r="29" spans="2:7" ht="81" customHeight="1" x14ac:dyDescent="0.2">
      <c r="B29" s="71"/>
      <c r="C29" s="72"/>
      <c r="D29" s="72"/>
      <c r="E29" s="72"/>
      <c r="F29" s="70"/>
    </row>
    <row r="30" spans="2:7" ht="20.25" customHeight="1" x14ac:dyDescent="0.2">
      <c r="B30" s="52" t="s">
        <v>148</v>
      </c>
      <c r="C30" s="53"/>
      <c r="D30" s="53"/>
      <c r="E30" s="54"/>
      <c r="F30" s="55"/>
    </row>
    <row r="31" spans="2:7" ht="78" customHeight="1" x14ac:dyDescent="0.2">
      <c r="B31" s="59"/>
      <c r="C31" s="60"/>
      <c r="D31" s="60"/>
      <c r="E31" s="60"/>
      <c r="F31" s="61"/>
    </row>
    <row r="32" spans="2:7" ht="30.75" customHeight="1" x14ac:dyDescent="0.2">
      <c r="B32" s="52" t="s">
        <v>149</v>
      </c>
      <c r="C32" s="53"/>
      <c r="D32" s="53"/>
      <c r="E32" s="54"/>
      <c r="F32" s="55"/>
    </row>
    <row r="33" spans="2:6" ht="26.25" customHeight="1" x14ac:dyDescent="0.2">
      <c r="B33" s="71"/>
      <c r="C33" s="69"/>
      <c r="D33" s="69"/>
      <c r="E33" s="69"/>
      <c r="F33" s="70"/>
    </row>
    <row r="34" spans="2:6" ht="21" customHeight="1" x14ac:dyDescent="0.2">
      <c r="B34" s="59"/>
      <c r="C34" s="60"/>
      <c r="D34" s="60"/>
      <c r="E34" s="60"/>
      <c r="F34" s="61"/>
    </row>
    <row r="35" spans="2:6" ht="27.75" customHeight="1" x14ac:dyDescent="0.2">
      <c r="B35" s="73" t="s">
        <v>150</v>
      </c>
      <c r="C35" s="73"/>
      <c r="D35" s="73"/>
      <c r="E35" s="73"/>
      <c r="F35" s="73"/>
    </row>
    <row r="36" spans="2:6" ht="32.25" customHeight="1" x14ac:dyDescent="0.2">
      <c r="B36" s="74"/>
      <c r="C36" s="74"/>
      <c r="D36" s="74"/>
      <c r="E36" s="74"/>
      <c r="F36" s="74"/>
    </row>
    <row r="37" spans="2:6" ht="33" customHeight="1" x14ac:dyDescent="0.2">
      <c r="B37" s="74"/>
      <c r="C37" s="74"/>
      <c r="D37" s="74"/>
      <c r="E37" s="74"/>
      <c r="F37" s="74"/>
    </row>
    <row r="40" spans="2:6" x14ac:dyDescent="0.2">
      <c r="B40" s="75" t="s">
        <v>151</v>
      </c>
      <c r="C40" s="75"/>
      <c r="D40" s="75"/>
      <c r="E40" s="75"/>
      <c r="F40" s="75"/>
    </row>
    <row r="41" spans="2:6" x14ac:dyDescent="0.2">
      <c r="B41" s="76"/>
      <c r="C41" s="76"/>
      <c r="D41" s="76"/>
      <c r="E41" s="76"/>
      <c r="F41" s="76"/>
    </row>
    <row r="42" spans="2:6" ht="26.25" customHeight="1" x14ac:dyDescent="0.2">
      <c r="B42" s="76"/>
      <c r="C42" s="76"/>
      <c r="D42" s="76"/>
      <c r="E42" s="76"/>
      <c r="F42" s="76"/>
    </row>
    <row r="50" spans="5:5" x14ac:dyDescent="0.2">
      <c r="E50" s="77"/>
    </row>
  </sheetData>
  <sheetProtection algorithmName="SHA-512" hashValue="TIdw09nGP/dhjSLKDSTy6nn2S4/r9h1y7w6PEMUEIO9bjFim/mrJPE685vbF11sAUnd4B37nY8nTCf77DR7Obw==" saltValue="l46EG6QN7uvggh5wj+/oqQ==" spinCount="100000" sheet="1" selectLockedCells="1"/>
  <mergeCells count="27">
    <mergeCell ref="B40:F42"/>
    <mergeCell ref="B32:F34"/>
    <mergeCell ref="B20:F21"/>
    <mergeCell ref="B11:F11"/>
    <mergeCell ref="B12:F12"/>
    <mergeCell ref="B13:F13"/>
    <mergeCell ref="B15:F15"/>
    <mergeCell ref="B18:F18"/>
    <mergeCell ref="B25:F26"/>
    <mergeCell ref="B27:F27"/>
    <mergeCell ref="B28:F29"/>
    <mergeCell ref="B30:F31"/>
    <mergeCell ref="B35:F37"/>
    <mergeCell ref="B23:F24"/>
    <mergeCell ref="B16:F16"/>
    <mergeCell ref="B17:F17"/>
    <mergeCell ref="B19:F19"/>
    <mergeCell ref="B10:F10"/>
    <mergeCell ref="B4:F4"/>
    <mergeCell ref="B5:F5"/>
    <mergeCell ref="B1:F1"/>
    <mergeCell ref="B2:F2"/>
    <mergeCell ref="B6:F6"/>
    <mergeCell ref="B8:F8"/>
    <mergeCell ref="B9:F9"/>
    <mergeCell ref="B7:F7"/>
    <mergeCell ref="B14:F14"/>
  </mergeCells>
  <printOptions horizontalCentered="1"/>
  <pageMargins left="0.70866141732283472" right="0.70866141732283472" top="0.74803149606299213" bottom="0.74803149606299213" header="0.31496062992125984" footer="0.31496062992125984"/>
  <pageSetup paperSize="9" scale="84" orientation="portrait" r:id="rId1"/>
  <headerFooter>
    <oddHeader>&amp;R&amp;9 1889-V/21
PZI</oddHeader>
    <oddFooter>&amp;R&amp;9&amp;P/&amp;N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A27"/>
  <sheetViews>
    <sheetView view="pageBreakPreview" zoomScaleNormal="100" zoomScaleSheetLayoutView="100" workbookViewId="0">
      <selection activeCell="H19" sqref="H19"/>
    </sheetView>
  </sheetViews>
  <sheetFormatPr defaultColWidth="9.140625" defaultRowHeight="14.25" x14ac:dyDescent="0.2"/>
  <cols>
    <col min="1" max="1" width="1" style="44" customWidth="1"/>
    <col min="2" max="6" width="9.140625" style="44"/>
    <col min="7" max="7" width="22.140625" style="44" customWidth="1"/>
    <col min="8" max="8" width="13.5703125" style="44" customWidth="1"/>
    <col min="9" max="9" width="21.42578125" style="82" customWidth="1"/>
    <col min="10" max="10" width="4.28515625" style="83" customWidth="1"/>
    <col min="11" max="11" width="14.140625" style="83" bestFit="1" customWidth="1"/>
    <col min="12" max="27" width="9.140625" style="83"/>
    <col min="28" max="16384" width="9.140625" style="44"/>
  </cols>
  <sheetData>
    <row r="2" spans="1:27" ht="19.5" x14ac:dyDescent="0.3">
      <c r="B2" s="81" t="s">
        <v>433</v>
      </c>
    </row>
    <row r="4" spans="1:27" s="84" customFormat="1" ht="45.75" customHeight="1" x14ac:dyDescent="0.25">
      <c r="B4" s="85" t="s">
        <v>617</v>
      </c>
      <c r="C4" s="85"/>
      <c r="D4" s="85"/>
      <c r="E4" s="85"/>
      <c r="F4" s="85"/>
      <c r="G4" s="85"/>
      <c r="H4" s="85"/>
      <c r="I4" s="86">
        <f>I16+I26+I22+I20</f>
        <v>0</v>
      </c>
      <c r="J4" s="87"/>
      <c r="K4" s="87"/>
      <c r="L4" s="87"/>
      <c r="M4" s="87"/>
      <c r="N4" s="87"/>
      <c r="O4" s="87"/>
      <c r="P4" s="87"/>
      <c r="Q4" s="87"/>
      <c r="R4" s="87"/>
      <c r="S4" s="87"/>
      <c r="T4" s="87"/>
      <c r="U4" s="87"/>
      <c r="V4" s="87"/>
      <c r="W4" s="87"/>
      <c r="X4" s="87"/>
      <c r="Y4" s="87"/>
      <c r="Z4" s="87"/>
      <c r="AA4" s="87"/>
    </row>
    <row r="5" spans="1:27" x14ac:dyDescent="0.2">
      <c r="C5" s="44" t="s">
        <v>32</v>
      </c>
      <c r="I5" s="82">
        <f>I4*0.22</f>
        <v>0</v>
      </c>
    </row>
    <row r="6" spans="1:27" s="84" customFormat="1" ht="41.25" customHeight="1" thickBot="1" x14ac:dyDescent="0.3">
      <c r="A6" s="88"/>
      <c r="B6" s="89" t="s">
        <v>446</v>
      </c>
      <c r="C6" s="89"/>
      <c r="D6" s="89"/>
      <c r="E6" s="89"/>
      <c r="F6" s="89"/>
      <c r="G6" s="89"/>
      <c r="H6" s="89"/>
      <c r="I6" s="90">
        <f>I4+I5</f>
        <v>0</v>
      </c>
      <c r="J6" s="87"/>
      <c r="K6" s="87"/>
      <c r="L6" s="87"/>
      <c r="M6" s="87"/>
      <c r="N6" s="87"/>
      <c r="O6" s="87"/>
      <c r="P6" s="87"/>
      <c r="Q6" s="87"/>
      <c r="R6" s="87"/>
      <c r="S6" s="87"/>
      <c r="T6" s="87"/>
      <c r="U6" s="87"/>
      <c r="V6" s="87"/>
      <c r="W6" s="87"/>
      <c r="X6" s="87"/>
      <c r="Y6" s="87"/>
      <c r="Z6" s="87"/>
      <c r="AA6" s="87"/>
    </row>
    <row r="7" spans="1:27" ht="15" thickTop="1" x14ac:dyDescent="0.2"/>
    <row r="14" spans="1:27" s="91" customFormat="1" ht="15" thickBot="1" x14ac:dyDescent="0.25">
      <c r="I14" s="92"/>
      <c r="J14" s="83"/>
      <c r="K14" s="83"/>
      <c r="L14" s="83"/>
      <c r="M14" s="83"/>
      <c r="N14" s="83"/>
      <c r="O14" s="83"/>
      <c r="P14" s="83"/>
      <c r="Q14" s="83"/>
      <c r="R14" s="83"/>
      <c r="S14" s="83"/>
      <c r="T14" s="83"/>
      <c r="U14" s="83"/>
      <c r="V14" s="83"/>
      <c r="W14" s="83"/>
      <c r="X14" s="83"/>
      <c r="Y14" s="83"/>
      <c r="Z14" s="83"/>
      <c r="AA14" s="83"/>
    </row>
    <row r="15" spans="1:27" s="93" customFormat="1" ht="6.75" customHeight="1" x14ac:dyDescent="0.2">
      <c r="B15" s="93" t="s">
        <v>44</v>
      </c>
      <c r="I15" s="94"/>
      <c r="J15" s="95"/>
      <c r="K15" s="95"/>
      <c r="L15" s="95"/>
      <c r="M15" s="95"/>
      <c r="N15" s="95"/>
      <c r="O15" s="95"/>
      <c r="P15" s="95"/>
      <c r="Q15" s="95"/>
      <c r="R15" s="95"/>
      <c r="S15" s="95"/>
      <c r="T15" s="95"/>
      <c r="U15" s="95"/>
      <c r="V15" s="95"/>
      <c r="W15" s="95"/>
      <c r="X15" s="95"/>
      <c r="Y15" s="95"/>
      <c r="Z15" s="95"/>
      <c r="AA15" s="95"/>
    </row>
    <row r="16" spans="1:27" s="96" customFormat="1" ht="28.5" customHeight="1" x14ac:dyDescent="0.2">
      <c r="B16" s="97" t="s">
        <v>618</v>
      </c>
      <c r="C16" s="97"/>
      <c r="D16" s="97"/>
      <c r="E16" s="97"/>
      <c r="F16" s="97"/>
      <c r="G16" s="97"/>
      <c r="H16" s="97"/>
      <c r="I16" s="98">
        <f>I17</f>
        <v>0</v>
      </c>
      <c r="J16" s="99"/>
      <c r="K16" s="99"/>
      <c r="L16" s="99"/>
      <c r="M16" s="99"/>
      <c r="N16" s="99"/>
      <c r="O16" s="99"/>
      <c r="P16" s="99"/>
      <c r="Q16" s="99"/>
      <c r="R16" s="99"/>
      <c r="S16" s="99"/>
      <c r="T16" s="99"/>
      <c r="U16" s="99"/>
      <c r="V16" s="99"/>
      <c r="W16" s="99"/>
      <c r="X16" s="99"/>
      <c r="Y16" s="99"/>
      <c r="Z16" s="99"/>
      <c r="AA16" s="99"/>
    </row>
    <row r="17" spans="1:27" s="93" customFormat="1" ht="39.75" customHeight="1" x14ac:dyDescent="0.2">
      <c r="B17" s="100" t="s">
        <v>619</v>
      </c>
      <c r="C17" s="101"/>
      <c r="D17" s="101"/>
      <c r="E17" s="101"/>
      <c r="F17" s="101"/>
      <c r="G17" s="101"/>
      <c r="H17" s="101"/>
      <c r="I17" s="94">
        <f>'JAVNI VODOVOD'!G8</f>
        <v>0</v>
      </c>
      <c r="J17" s="95"/>
      <c r="K17" s="102"/>
      <c r="L17" s="95"/>
      <c r="M17" s="95"/>
      <c r="N17" s="95"/>
      <c r="O17" s="95"/>
      <c r="P17" s="95"/>
      <c r="Q17" s="95"/>
      <c r="R17" s="95"/>
      <c r="S17" s="95"/>
      <c r="T17" s="95"/>
      <c r="U17" s="95"/>
      <c r="V17" s="95"/>
      <c r="W17" s="95"/>
      <c r="X17" s="95"/>
      <c r="Y17" s="95"/>
      <c r="Z17" s="95"/>
      <c r="AA17" s="95"/>
    </row>
    <row r="18" spans="1:27" s="93" customFormat="1" ht="15.75" x14ac:dyDescent="0.25">
      <c r="B18" s="103" t="s">
        <v>607</v>
      </c>
      <c r="C18" s="104"/>
      <c r="D18" s="104"/>
      <c r="E18" s="104"/>
      <c r="F18" s="104"/>
      <c r="G18" s="104"/>
      <c r="H18" s="104"/>
      <c r="I18" s="94"/>
      <c r="J18" s="95"/>
      <c r="K18" s="102"/>
      <c r="L18" s="95"/>
      <c r="M18" s="95"/>
      <c r="N18" s="95"/>
      <c r="O18" s="95"/>
      <c r="P18" s="95"/>
      <c r="Q18" s="95"/>
      <c r="R18" s="95"/>
      <c r="S18" s="95"/>
      <c r="T18" s="95"/>
      <c r="U18" s="95"/>
      <c r="V18" s="95"/>
      <c r="W18" s="95"/>
      <c r="X18" s="95"/>
      <c r="Y18" s="95"/>
      <c r="Z18" s="95"/>
      <c r="AA18" s="95"/>
    </row>
    <row r="19" spans="1:27" s="93" customFormat="1" ht="15.75" x14ac:dyDescent="0.25">
      <c r="B19" s="105"/>
      <c r="C19" s="106"/>
      <c r="D19" s="106"/>
      <c r="E19" s="106"/>
      <c r="F19" s="106"/>
      <c r="G19" s="106"/>
      <c r="H19" s="106"/>
      <c r="I19" s="94"/>
      <c r="J19" s="95"/>
      <c r="K19" s="102"/>
      <c r="L19" s="95"/>
      <c r="M19" s="95"/>
      <c r="N19" s="95"/>
      <c r="O19" s="95"/>
      <c r="P19" s="95"/>
      <c r="Q19" s="95"/>
      <c r="R19" s="95"/>
      <c r="S19" s="95"/>
      <c r="T19" s="95"/>
      <c r="U19" s="95"/>
      <c r="V19" s="95"/>
      <c r="W19" s="95"/>
      <c r="X19" s="95"/>
      <c r="Y19" s="95"/>
      <c r="Z19" s="95"/>
      <c r="AA19" s="95"/>
    </row>
    <row r="20" spans="1:27" s="96" customFormat="1" ht="33" customHeight="1" x14ac:dyDescent="0.2">
      <c r="B20" s="107" t="s">
        <v>434</v>
      </c>
      <c r="C20" s="108"/>
      <c r="D20" s="108"/>
      <c r="E20" s="108"/>
      <c r="F20" s="108"/>
      <c r="G20" s="108"/>
      <c r="H20" s="108"/>
      <c r="I20" s="98">
        <f>'JAVNI VODOVOD'!G20</f>
        <v>0</v>
      </c>
      <c r="J20" s="99"/>
      <c r="K20" s="99"/>
      <c r="L20" s="99"/>
      <c r="M20" s="99"/>
      <c r="N20" s="99"/>
      <c r="O20" s="99"/>
      <c r="P20" s="99"/>
      <c r="Q20" s="99"/>
      <c r="R20" s="99"/>
      <c r="S20" s="99"/>
      <c r="T20" s="99"/>
      <c r="U20" s="99"/>
      <c r="V20" s="99"/>
      <c r="W20" s="99"/>
      <c r="X20" s="99"/>
      <c r="Y20" s="99"/>
      <c r="Z20" s="99"/>
      <c r="AA20" s="99"/>
    </row>
    <row r="21" spans="1:27" s="93" customFormat="1" ht="15.75" x14ac:dyDescent="0.25">
      <c r="B21" s="105"/>
      <c r="C21" s="106"/>
      <c r="D21" s="106"/>
      <c r="E21" s="106"/>
      <c r="F21" s="106"/>
      <c r="G21" s="106"/>
      <c r="H21" s="106"/>
      <c r="I21" s="94"/>
      <c r="J21" s="95"/>
      <c r="K21" s="102"/>
      <c r="L21" s="95"/>
      <c r="M21" s="95"/>
      <c r="N21" s="95"/>
      <c r="O21" s="95"/>
      <c r="P21" s="95"/>
      <c r="Q21" s="95"/>
      <c r="R21" s="95"/>
      <c r="S21" s="95"/>
      <c r="T21" s="95"/>
      <c r="U21" s="95"/>
      <c r="V21" s="95"/>
      <c r="W21" s="95"/>
      <c r="X21" s="95"/>
      <c r="Y21" s="95"/>
      <c r="Z21" s="95"/>
      <c r="AA21" s="95"/>
    </row>
    <row r="22" spans="1:27" s="109" customFormat="1" ht="15" x14ac:dyDescent="0.2">
      <c r="B22" s="96" t="s">
        <v>438</v>
      </c>
      <c r="I22" s="110">
        <f>I23</f>
        <v>0</v>
      </c>
      <c r="J22" s="111"/>
      <c r="K22" s="102"/>
      <c r="L22" s="111"/>
      <c r="M22" s="111"/>
      <c r="N22" s="111"/>
      <c r="O22" s="111"/>
      <c r="P22" s="111"/>
      <c r="Q22" s="111"/>
      <c r="R22" s="111"/>
      <c r="S22" s="111"/>
      <c r="T22" s="111"/>
      <c r="U22" s="111"/>
      <c r="V22" s="111"/>
      <c r="W22" s="111"/>
      <c r="X22" s="111"/>
      <c r="Y22" s="111"/>
      <c r="Z22" s="111"/>
      <c r="AA22" s="111"/>
    </row>
    <row r="23" spans="1:27" s="93" customFormat="1" ht="15" x14ac:dyDescent="0.2">
      <c r="B23" s="44" t="s">
        <v>435</v>
      </c>
      <c r="I23" s="112">
        <f>PRIKLJUČKI!G8</f>
        <v>0</v>
      </c>
      <c r="J23" s="95"/>
      <c r="K23" s="102"/>
      <c r="L23" s="95"/>
      <c r="M23" s="95"/>
      <c r="N23" s="95"/>
      <c r="O23" s="95"/>
      <c r="P23" s="95"/>
      <c r="Q23" s="95"/>
      <c r="R23" s="95"/>
      <c r="S23" s="95"/>
      <c r="T23" s="95"/>
      <c r="U23" s="95"/>
      <c r="V23" s="95"/>
      <c r="W23" s="95"/>
      <c r="X23" s="95"/>
      <c r="Y23" s="95"/>
      <c r="Z23" s="95"/>
      <c r="AA23" s="95"/>
    </row>
    <row r="24" spans="1:27" s="93" customFormat="1" ht="11.25" customHeight="1" x14ac:dyDescent="0.2">
      <c r="I24" s="94"/>
      <c r="J24" s="95"/>
      <c r="K24" s="102"/>
      <c r="L24" s="95"/>
      <c r="M24" s="95"/>
      <c r="N24" s="95"/>
      <c r="O24" s="95"/>
      <c r="P24" s="95"/>
      <c r="Q24" s="95"/>
      <c r="R24" s="95"/>
      <c r="S24" s="95"/>
      <c r="T24" s="95"/>
      <c r="U24" s="95"/>
      <c r="V24" s="95"/>
      <c r="W24" s="95"/>
      <c r="X24" s="95"/>
      <c r="Y24" s="95"/>
      <c r="Z24" s="95"/>
      <c r="AA24" s="95"/>
    </row>
    <row r="25" spans="1:27" s="93" customFormat="1" ht="15" x14ac:dyDescent="0.2">
      <c r="I25" s="94"/>
      <c r="J25" s="95"/>
      <c r="K25" s="102"/>
      <c r="L25" s="95"/>
      <c r="M25" s="95"/>
      <c r="N25" s="95"/>
      <c r="O25" s="95"/>
      <c r="P25" s="95"/>
      <c r="Q25" s="95"/>
      <c r="R25" s="95"/>
      <c r="S25" s="95"/>
      <c r="T25" s="95"/>
      <c r="U25" s="95"/>
      <c r="V25" s="95"/>
      <c r="W25" s="95"/>
      <c r="X25" s="95"/>
      <c r="Y25" s="95"/>
      <c r="Z25" s="95"/>
      <c r="AA25" s="95"/>
    </row>
    <row r="26" spans="1:27" s="117" customFormat="1" ht="16.5" thickBot="1" x14ac:dyDescent="0.3">
      <c r="A26" s="113"/>
      <c r="B26" s="113" t="s">
        <v>436</v>
      </c>
      <c r="C26" s="113"/>
      <c r="D26" s="113"/>
      <c r="E26" s="113"/>
      <c r="F26" s="113"/>
      <c r="G26" s="113"/>
      <c r="H26" s="113"/>
      <c r="I26" s="114">
        <f>'SPL-TUJE'!G5</f>
        <v>0</v>
      </c>
      <c r="J26" s="115"/>
      <c r="K26" s="116"/>
      <c r="L26" s="115"/>
      <c r="M26" s="115"/>
      <c r="N26" s="115"/>
      <c r="O26" s="115"/>
      <c r="P26" s="115"/>
      <c r="Q26" s="115"/>
      <c r="R26" s="115"/>
      <c r="S26" s="115"/>
      <c r="T26" s="115"/>
      <c r="U26" s="115"/>
      <c r="V26" s="115"/>
      <c r="W26" s="115"/>
      <c r="X26" s="115"/>
      <c r="Y26" s="115"/>
      <c r="Z26" s="115"/>
      <c r="AA26" s="115"/>
    </row>
    <row r="27" spans="1:27" s="93" customFormat="1" ht="16.5" customHeight="1" thickTop="1" x14ac:dyDescent="0.2">
      <c r="I27" s="94"/>
      <c r="J27" s="95"/>
      <c r="K27" s="95"/>
      <c r="L27" s="95"/>
      <c r="M27" s="95"/>
      <c r="N27" s="95"/>
      <c r="O27" s="95"/>
      <c r="P27" s="95"/>
      <c r="Q27" s="95"/>
      <c r="R27" s="95"/>
      <c r="S27" s="95"/>
      <c r="T27" s="95"/>
      <c r="U27" s="95"/>
      <c r="V27" s="95"/>
      <c r="W27" s="95"/>
      <c r="X27" s="95"/>
      <c r="Y27" s="95"/>
      <c r="Z27" s="95"/>
      <c r="AA27" s="95"/>
    </row>
  </sheetData>
  <sheetProtection algorithmName="SHA-512" hashValue="ikwH/MAYxHpdcayMziELedqCVwA0zMyEvpA3jPtwGeB6cerxEW4aIRuSio7DEVYamxxogglj5LWQC+WgtKCmGQ==" saltValue="b+kPLLjlnBJLZJu57fUkHw==" spinCount="100000" sheet="1" objects="1" scenarios="1"/>
  <mergeCells count="5">
    <mergeCell ref="B20:H20"/>
    <mergeCell ref="B18:H18"/>
    <mergeCell ref="B17:H17"/>
    <mergeCell ref="B4:H4"/>
    <mergeCell ref="B6:H6"/>
  </mergeCells>
  <printOptions horizontalCentered="1"/>
  <pageMargins left="0.70866141732283472" right="0.70866141732283472" top="0.74803149606299213" bottom="0.74803149606299213" header="0.31496062992125984" footer="0.31496062992125984"/>
  <pageSetup paperSize="9" scale="78" orientation="portrait" r:id="rId1"/>
  <headerFooter>
    <oddHeader>&amp;R&amp;9 1889-V/21
PZI</oddHeader>
    <oddFooter>&amp;R&amp;9&amp;P/&amp;N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SF64"/>
  <sheetViews>
    <sheetView view="pageBreakPreview" topLeftCell="A43" zoomScaleNormal="100" zoomScaleSheetLayoutView="100" workbookViewId="0">
      <selection activeCell="F46" sqref="F46"/>
    </sheetView>
  </sheetViews>
  <sheetFormatPr defaultColWidth="9.140625" defaultRowHeight="14.25" x14ac:dyDescent="0.25"/>
  <cols>
    <col min="1" max="1" width="0.85546875" style="137" customWidth="1"/>
    <col min="2" max="2" width="7.85546875" style="137" customWidth="1"/>
    <col min="3" max="3" width="44.7109375" style="231" customWidth="1"/>
    <col min="4" max="4" width="7.140625" style="145" customWidth="1"/>
    <col min="5" max="5" width="9" style="146" customWidth="1"/>
    <col min="6" max="6" width="13.5703125" style="147" customWidth="1"/>
    <col min="7" max="7" width="19" style="232" customWidth="1"/>
    <col min="8" max="8" width="17.140625" style="132" customWidth="1"/>
    <col min="9" max="9" width="3.42578125" style="137" customWidth="1"/>
    <col min="10" max="10" width="17.85546875" style="145" customWidth="1"/>
    <col min="11" max="11" width="4.85546875" style="137" customWidth="1"/>
    <col min="12" max="12" width="1.42578125" style="135" customWidth="1"/>
    <col min="13" max="13" width="37" style="136" customWidth="1"/>
    <col min="14" max="14" width="6.140625" style="137" customWidth="1"/>
    <col min="15" max="15" width="6.28515625" style="137" customWidth="1"/>
    <col min="16" max="16" width="10.28515625" style="137" customWidth="1"/>
    <col min="17" max="16384" width="9.140625" style="137"/>
  </cols>
  <sheetData>
    <row r="1" spans="2:13" s="124" customFormat="1" ht="19.5" x14ac:dyDescent="0.25">
      <c r="B1" s="118" t="s">
        <v>437</v>
      </c>
      <c r="C1" s="119"/>
      <c r="D1" s="120"/>
      <c r="E1" s="120"/>
      <c r="F1" s="121"/>
      <c r="G1" s="122"/>
      <c r="H1" s="123"/>
      <c r="J1" s="125"/>
      <c r="L1" s="126"/>
      <c r="M1" s="127"/>
    </row>
    <row r="2" spans="2:13" ht="30" customHeight="1" x14ac:dyDescent="0.25">
      <c r="B2" s="128" t="s">
        <v>196</v>
      </c>
      <c r="C2" s="129"/>
      <c r="D2" s="129"/>
      <c r="E2" s="129"/>
      <c r="F2" s="130"/>
      <c r="G2" s="131"/>
      <c r="I2" s="133"/>
      <c r="J2" s="134"/>
      <c r="K2" s="133"/>
    </row>
    <row r="3" spans="2:13" ht="15" customHeight="1" x14ac:dyDescent="0.25">
      <c r="B3" s="138"/>
      <c r="C3" s="139"/>
      <c r="D3" s="140"/>
      <c r="E3" s="141"/>
      <c r="F3" s="142"/>
      <c r="G3" s="143" t="s">
        <v>33</v>
      </c>
      <c r="H3" s="144"/>
      <c r="I3" s="133"/>
      <c r="J3" s="134"/>
      <c r="K3" s="133"/>
    </row>
    <row r="4" spans="2:13" ht="6" customHeight="1" x14ac:dyDescent="0.25">
      <c r="B4" s="145"/>
      <c r="C4" s="136"/>
      <c r="G4" s="148"/>
      <c r="H4" s="149"/>
      <c r="I4" s="133"/>
      <c r="J4" s="134"/>
      <c r="K4" s="133"/>
    </row>
    <row r="5" spans="2:13" s="155" customFormat="1" ht="16.5" x14ac:dyDescent="0.25">
      <c r="B5" s="150" t="s">
        <v>34</v>
      </c>
      <c r="C5" s="151" t="s">
        <v>279</v>
      </c>
      <c r="D5" s="150"/>
      <c r="E5" s="152"/>
      <c r="F5" s="153"/>
      <c r="G5" s="153">
        <f>G61</f>
        <v>0</v>
      </c>
      <c r="H5" s="154"/>
      <c r="J5" s="156"/>
      <c r="L5" s="157"/>
      <c r="M5" s="158"/>
    </row>
    <row r="6" spans="2:13" ht="6" customHeight="1" x14ac:dyDescent="0.25">
      <c r="B6" s="159"/>
      <c r="C6" s="160"/>
      <c r="D6" s="159"/>
      <c r="E6" s="161"/>
      <c r="F6" s="162"/>
      <c r="G6" s="162"/>
      <c r="H6" s="163"/>
      <c r="I6" s="133"/>
      <c r="J6" s="134"/>
      <c r="K6" s="133"/>
    </row>
    <row r="7" spans="2:13" s="170" customFormat="1" ht="15.75" x14ac:dyDescent="0.25">
      <c r="B7" s="164"/>
      <c r="C7" s="165" t="s">
        <v>35</v>
      </c>
      <c r="D7" s="166" t="s">
        <v>36</v>
      </c>
      <c r="E7" s="167" t="s">
        <v>37</v>
      </c>
      <c r="F7" s="168" t="s">
        <v>38</v>
      </c>
      <c r="G7" s="168" t="s">
        <v>33</v>
      </c>
      <c r="H7" s="169"/>
      <c r="J7" s="171"/>
      <c r="L7" s="172"/>
      <c r="M7" s="173"/>
    </row>
    <row r="8" spans="2:13" s="170" customFormat="1" ht="6" customHeight="1" x14ac:dyDescent="0.25">
      <c r="B8" s="174"/>
      <c r="C8" s="175"/>
      <c r="D8" s="176"/>
      <c r="E8" s="177"/>
      <c r="F8" s="169"/>
      <c r="G8" s="169"/>
      <c r="H8" s="169"/>
      <c r="J8" s="171"/>
      <c r="L8" s="172"/>
      <c r="M8" s="173"/>
    </row>
    <row r="9" spans="2:13" ht="65.25" customHeight="1" x14ac:dyDescent="0.25">
      <c r="B9" s="178" t="s">
        <v>39</v>
      </c>
      <c r="C9" s="179" t="s">
        <v>295</v>
      </c>
      <c r="D9" s="180"/>
      <c r="E9" s="181" t="s">
        <v>57</v>
      </c>
      <c r="F9" s="182"/>
      <c r="G9" s="183"/>
      <c r="H9" s="184"/>
      <c r="I9" s="185"/>
      <c r="J9" s="186"/>
      <c r="K9" s="185"/>
    </row>
    <row r="10" spans="2:13" ht="14.25" customHeight="1" x14ac:dyDescent="0.25">
      <c r="B10" s="178"/>
      <c r="C10" s="187" t="s">
        <v>296</v>
      </c>
      <c r="D10" s="180" t="s">
        <v>59</v>
      </c>
      <c r="E10" s="181">
        <v>745.5</v>
      </c>
      <c r="F10" s="233">
        <v>0</v>
      </c>
      <c r="G10" s="188">
        <f>F10*E10</f>
        <v>0</v>
      </c>
      <c r="H10" s="189"/>
      <c r="I10" s="185"/>
      <c r="J10" s="137"/>
    </row>
    <row r="11" spans="2:13" ht="6" customHeight="1" x14ac:dyDescent="0.25">
      <c r="B11" s="178"/>
      <c r="C11" s="187"/>
      <c r="D11" s="180"/>
      <c r="E11" s="181"/>
      <c r="F11" s="182"/>
      <c r="G11" s="182"/>
      <c r="I11" s="185"/>
      <c r="J11" s="137"/>
    </row>
    <row r="12" spans="2:13" ht="89.25" x14ac:dyDescent="0.25">
      <c r="B12" s="178" t="s">
        <v>41</v>
      </c>
      <c r="C12" s="179" t="s">
        <v>340</v>
      </c>
      <c r="D12" s="190"/>
      <c r="E12" s="190"/>
      <c r="F12" s="190"/>
      <c r="G12" s="190"/>
      <c r="I12" s="185"/>
      <c r="J12" s="137"/>
    </row>
    <row r="13" spans="2:13" ht="14.25" customHeight="1" x14ac:dyDescent="0.25">
      <c r="B13" s="178"/>
      <c r="C13" s="191" t="s">
        <v>254</v>
      </c>
      <c r="D13" s="180" t="s">
        <v>42</v>
      </c>
      <c r="E13" s="181">
        <v>1</v>
      </c>
      <c r="F13" s="233">
        <v>0</v>
      </c>
      <c r="G13" s="188">
        <f>F13*E13</f>
        <v>0</v>
      </c>
      <c r="I13" s="185"/>
      <c r="J13" s="137"/>
    </row>
    <row r="14" spans="2:13" ht="6" customHeight="1" x14ac:dyDescent="0.25">
      <c r="B14" s="178"/>
      <c r="C14" s="187"/>
      <c r="D14" s="180"/>
      <c r="E14" s="181"/>
      <c r="F14" s="182"/>
      <c r="G14" s="182"/>
      <c r="I14" s="185"/>
      <c r="J14" s="137"/>
    </row>
    <row r="15" spans="2:13" ht="39.75" customHeight="1" x14ac:dyDescent="0.25">
      <c r="B15" s="178" t="s">
        <v>43</v>
      </c>
      <c r="C15" s="179" t="s">
        <v>313</v>
      </c>
      <c r="D15" s="180" t="s">
        <v>40</v>
      </c>
      <c r="E15" s="181">
        <v>1</v>
      </c>
      <c r="F15" s="233">
        <v>0</v>
      </c>
      <c r="G15" s="188">
        <f>F15*E15</f>
        <v>0</v>
      </c>
      <c r="I15" s="185"/>
      <c r="J15" s="137"/>
    </row>
    <row r="16" spans="2:13" ht="6" customHeight="1" x14ac:dyDescent="0.25">
      <c r="B16" s="178"/>
      <c r="C16" s="187"/>
      <c r="D16" s="180"/>
      <c r="E16" s="181"/>
      <c r="F16" s="182"/>
      <c r="G16" s="182"/>
      <c r="I16" s="185"/>
      <c r="J16" s="137"/>
    </row>
    <row r="17" spans="2:13" ht="77.25" customHeight="1" x14ac:dyDescent="0.25">
      <c r="B17" s="178" t="s">
        <v>45</v>
      </c>
      <c r="C17" s="179" t="s">
        <v>255</v>
      </c>
      <c r="D17" s="180" t="s">
        <v>40</v>
      </c>
      <c r="E17" s="181">
        <v>1</v>
      </c>
      <c r="F17" s="233">
        <v>0</v>
      </c>
      <c r="G17" s="188">
        <f>F17*E17</f>
        <v>0</v>
      </c>
      <c r="I17" s="185"/>
      <c r="J17" s="137"/>
      <c r="M17" s="137"/>
    </row>
    <row r="18" spans="2:13" ht="6" customHeight="1" x14ac:dyDescent="0.25">
      <c r="B18" s="178"/>
      <c r="C18" s="187"/>
      <c r="D18" s="180"/>
      <c r="E18" s="181"/>
      <c r="F18" s="182"/>
      <c r="G18" s="182"/>
      <c r="I18" s="185"/>
      <c r="J18" s="137"/>
    </row>
    <row r="19" spans="2:13" ht="77.25" customHeight="1" x14ac:dyDescent="0.25">
      <c r="B19" s="178" t="s">
        <v>46</v>
      </c>
      <c r="C19" s="179" t="s">
        <v>256</v>
      </c>
      <c r="D19" s="180" t="s">
        <v>40</v>
      </c>
      <c r="E19" s="181">
        <v>1</v>
      </c>
      <c r="F19" s="233">
        <v>0</v>
      </c>
      <c r="G19" s="188">
        <f>F19*E19</f>
        <v>0</v>
      </c>
      <c r="I19" s="185"/>
      <c r="J19" s="137"/>
      <c r="M19" s="137"/>
    </row>
    <row r="20" spans="2:13" ht="6" customHeight="1" x14ac:dyDescent="0.25">
      <c r="B20" s="185"/>
      <c r="C20" s="192"/>
      <c r="D20" s="193"/>
      <c r="F20" s="194"/>
      <c r="G20" s="194"/>
      <c r="I20" s="185"/>
      <c r="J20" s="137"/>
    </row>
    <row r="21" spans="2:13" ht="27" customHeight="1" x14ac:dyDescent="0.25">
      <c r="B21" s="185" t="s">
        <v>47</v>
      </c>
      <c r="C21" s="195" t="s">
        <v>297</v>
      </c>
      <c r="D21" s="193" t="s">
        <v>40</v>
      </c>
      <c r="E21" s="146">
        <v>1</v>
      </c>
      <c r="F21" s="234">
        <v>0</v>
      </c>
      <c r="G21" s="196">
        <f>F21*E21</f>
        <v>0</v>
      </c>
      <c r="I21" s="185"/>
      <c r="J21" s="137"/>
    </row>
    <row r="22" spans="2:13" ht="6" customHeight="1" x14ac:dyDescent="0.25">
      <c r="B22" s="185"/>
      <c r="C22" s="192"/>
      <c r="D22" s="193"/>
      <c r="F22" s="194"/>
      <c r="G22" s="194"/>
      <c r="I22" s="185"/>
      <c r="J22" s="137"/>
    </row>
    <row r="23" spans="2:13" ht="65.25" customHeight="1" x14ac:dyDescent="0.25">
      <c r="B23" s="185" t="s">
        <v>48</v>
      </c>
      <c r="C23" s="195" t="s">
        <v>236</v>
      </c>
      <c r="D23" s="193"/>
      <c r="E23" s="146" t="s">
        <v>57</v>
      </c>
      <c r="F23" s="194"/>
      <c r="G23" s="194"/>
      <c r="I23" s="185"/>
      <c r="J23" s="137"/>
      <c r="M23" s="137"/>
    </row>
    <row r="24" spans="2:13" ht="14.25" customHeight="1" x14ac:dyDescent="0.25">
      <c r="B24" s="185"/>
      <c r="C24" s="197" t="s">
        <v>200</v>
      </c>
      <c r="D24" s="193" t="s">
        <v>40</v>
      </c>
      <c r="E24" s="146">
        <v>1</v>
      </c>
      <c r="F24" s="234">
        <v>0</v>
      </c>
      <c r="G24" s="196">
        <f t="shared" ref="G24:G29" si="0">E24*F24</f>
        <v>0</v>
      </c>
      <c r="I24" s="185"/>
      <c r="J24" s="137"/>
      <c r="L24" s="137"/>
    </row>
    <row r="25" spans="2:13" ht="14.25" customHeight="1" x14ac:dyDescent="0.25">
      <c r="B25" s="185"/>
      <c r="C25" s="197" t="s">
        <v>338</v>
      </c>
      <c r="D25" s="193" t="s">
        <v>40</v>
      </c>
      <c r="E25" s="146">
        <v>1</v>
      </c>
      <c r="F25" s="234">
        <v>0</v>
      </c>
      <c r="G25" s="196">
        <f t="shared" ref="G25" si="1">E25*F25</f>
        <v>0</v>
      </c>
      <c r="I25" s="185"/>
      <c r="J25" s="137"/>
      <c r="L25" s="137"/>
    </row>
    <row r="26" spans="2:13" ht="14.25" customHeight="1" x14ac:dyDescent="0.25">
      <c r="B26" s="185"/>
      <c r="C26" s="197" t="s">
        <v>280</v>
      </c>
      <c r="D26" s="193" t="s">
        <v>40</v>
      </c>
      <c r="E26" s="146">
        <v>1</v>
      </c>
      <c r="F26" s="234">
        <v>0</v>
      </c>
      <c r="G26" s="196">
        <f t="shared" ref="G26" si="2">E26*F26</f>
        <v>0</v>
      </c>
      <c r="I26" s="185"/>
      <c r="J26" s="137"/>
      <c r="L26" s="137"/>
    </row>
    <row r="27" spans="2:13" ht="14.25" customHeight="1" x14ac:dyDescent="0.25">
      <c r="B27" s="185"/>
      <c r="C27" s="197" t="s">
        <v>53</v>
      </c>
      <c r="D27" s="193" t="s">
        <v>40</v>
      </c>
      <c r="E27" s="146">
        <v>1</v>
      </c>
      <c r="F27" s="234">
        <v>0</v>
      </c>
      <c r="G27" s="196">
        <f t="shared" si="0"/>
        <v>0</v>
      </c>
      <c r="I27" s="185"/>
      <c r="J27" s="137"/>
      <c r="L27" s="137"/>
    </row>
    <row r="28" spans="2:13" ht="14.25" customHeight="1" x14ac:dyDescent="0.25">
      <c r="B28" s="185"/>
      <c r="C28" s="197" t="s">
        <v>404</v>
      </c>
      <c r="D28" s="193" t="s">
        <v>40</v>
      </c>
      <c r="E28" s="146">
        <v>1</v>
      </c>
      <c r="F28" s="234">
        <v>0</v>
      </c>
      <c r="G28" s="196">
        <f t="shared" ref="G28" si="3">E28*F28</f>
        <v>0</v>
      </c>
      <c r="I28" s="185"/>
      <c r="J28" s="137"/>
      <c r="L28" s="137"/>
    </row>
    <row r="29" spans="2:13" ht="29.25" customHeight="1" x14ac:dyDescent="0.25">
      <c r="B29" s="185"/>
      <c r="C29" s="197" t="s">
        <v>337</v>
      </c>
      <c r="D29" s="193" t="s">
        <v>40</v>
      </c>
      <c r="E29" s="146">
        <v>3</v>
      </c>
      <c r="F29" s="234">
        <v>0</v>
      </c>
      <c r="G29" s="196">
        <f t="shared" si="0"/>
        <v>0</v>
      </c>
      <c r="I29" s="185"/>
      <c r="J29" s="137"/>
      <c r="L29" s="137"/>
    </row>
    <row r="30" spans="2:13" ht="6" customHeight="1" x14ac:dyDescent="0.25">
      <c r="B30" s="185"/>
      <c r="C30" s="197"/>
      <c r="D30" s="193"/>
      <c r="F30" s="194"/>
      <c r="G30" s="194"/>
      <c r="I30" s="185"/>
      <c r="J30" s="137"/>
      <c r="L30" s="137"/>
    </row>
    <row r="31" spans="2:13" ht="76.5" x14ac:dyDescent="0.25">
      <c r="B31" s="185" t="s">
        <v>49</v>
      </c>
      <c r="C31" s="195" t="s">
        <v>299</v>
      </c>
      <c r="D31" s="193"/>
      <c r="E31" s="146" t="s">
        <v>57</v>
      </c>
      <c r="F31" s="194"/>
      <c r="G31" s="194"/>
      <c r="I31" s="185"/>
      <c r="J31" s="137"/>
      <c r="L31" s="137"/>
      <c r="M31" s="137"/>
    </row>
    <row r="32" spans="2:13" ht="25.5" x14ac:dyDescent="0.25">
      <c r="B32" s="185"/>
      <c r="C32" s="197" t="s">
        <v>201</v>
      </c>
      <c r="D32" s="193" t="s">
        <v>40</v>
      </c>
      <c r="E32" s="146">
        <v>0</v>
      </c>
      <c r="F32" s="194">
        <v>0</v>
      </c>
      <c r="G32" s="196">
        <f t="shared" ref="G32:G37" si="4">E32*F32</f>
        <v>0</v>
      </c>
      <c r="I32" s="185"/>
      <c r="J32" s="137"/>
      <c r="L32" s="137"/>
    </row>
    <row r="33" spans="2:13" ht="14.25" customHeight="1" x14ac:dyDescent="0.25">
      <c r="B33" s="185"/>
      <c r="C33" s="197" t="s">
        <v>338</v>
      </c>
      <c r="D33" s="193" t="s">
        <v>40</v>
      </c>
      <c r="E33" s="146">
        <v>0</v>
      </c>
      <c r="F33" s="194">
        <v>0</v>
      </c>
      <c r="G33" s="196">
        <f t="shared" si="4"/>
        <v>0</v>
      </c>
      <c r="I33" s="185"/>
      <c r="J33" s="137"/>
      <c r="L33" s="137"/>
    </row>
    <row r="34" spans="2:13" ht="14.25" customHeight="1" x14ac:dyDescent="0.25">
      <c r="B34" s="185"/>
      <c r="C34" s="197" t="s">
        <v>280</v>
      </c>
      <c r="D34" s="193" t="s">
        <v>40</v>
      </c>
      <c r="E34" s="146">
        <v>1</v>
      </c>
      <c r="F34" s="234">
        <v>0</v>
      </c>
      <c r="G34" s="196">
        <f t="shared" si="4"/>
        <v>0</v>
      </c>
      <c r="I34" s="185"/>
      <c r="J34" s="137"/>
      <c r="L34" s="137"/>
    </row>
    <row r="35" spans="2:13" ht="14.25" customHeight="1" x14ac:dyDescent="0.25">
      <c r="B35" s="185"/>
      <c r="C35" s="197" t="s">
        <v>202</v>
      </c>
      <c r="D35" s="193" t="s">
        <v>40</v>
      </c>
      <c r="E35" s="146">
        <v>1</v>
      </c>
      <c r="F35" s="234">
        <v>0</v>
      </c>
      <c r="G35" s="196">
        <f t="shared" si="4"/>
        <v>0</v>
      </c>
      <c r="I35" s="185"/>
      <c r="J35" s="137"/>
      <c r="L35" s="137"/>
    </row>
    <row r="36" spans="2:13" ht="14.25" customHeight="1" x14ac:dyDescent="0.25">
      <c r="B36" s="185"/>
      <c r="C36" s="197" t="s">
        <v>404</v>
      </c>
      <c r="D36" s="193" t="s">
        <v>40</v>
      </c>
      <c r="E36" s="146">
        <v>1</v>
      </c>
      <c r="F36" s="234">
        <v>0</v>
      </c>
      <c r="G36" s="196">
        <f t="shared" si="4"/>
        <v>0</v>
      </c>
      <c r="I36" s="185"/>
      <c r="J36" s="137"/>
      <c r="L36" s="137"/>
    </row>
    <row r="37" spans="2:13" ht="25.5" x14ac:dyDescent="0.25">
      <c r="B37" s="185"/>
      <c r="C37" s="197" t="s">
        <v>339</v>
      </c>
      <c r="D37" s="193" t="s">
        <v>40</v>
      </c>
      <c r="E37" s="146">
        <v>3</v>
      </c>
      <c r="F37" s="234">
        <v>0</v>
      </c>
      <c r="G37" s="196">
        <f t="shared" si="4"/>
        <v>0</v>
      </c>
      <c r="I37" s="185"/>
      <c r="J37" s="137"/>
      <c r="L37" s="137"/>
    </row>
    <row r="38" spans="2:13" ht="6" customHeight="1" x14ac:dyDescent="0.25">
      <c r="B38" s="185"/>
      <c r="C38" s="198"/>
      <c r="D38" s="193"/>
      <c r="E38" s="199"/>
      <c r="F38" s="194"/>
      <c r="G38" s="196"/>
      <c r="I38" s="185"/>
      <c r="J38" s="137"/>
      <c r="L38" s="137"/>
    </row>
    <row r="39" spans="2:13" ht="27.75" customHeight="1" x14ac:dyDescent="0.25">
      <c r="B39" s="185" t="s">
        <v>50</v>
      </c>
      <c r="C39" s="195" t="s">
        <v>156</v>
      </c>
      <c r="D39" s="193" t="s">
        <v>54</v>
      </c>
      <c r="E39" s="146">
        <v>35</v>
      </c>
      <c r="F39" s="234">
        <v>0</v>
      </c>
      <c r="G39" s="196">
        <f>E39*F39</f>
        <v>0</v>
      </c>
      <c r="I39" s="185"/>
      <c r="J39" s="137"/>
      <c r="M39" s="137"/>
    </row>
    <row r="40" spans="2:13" ht="6" customHeight="1" x14ac:dyDescent="0.25">
      <c r="B40" s="185"/>
      <c r="C40" s="192"/>
      <c r="D40" s="193"/>
      <c r="F40" s="194"/>
      <c r="G40" s="194"/>
      <c r="I40" s="185"/>
      <c r="J40" s="137"/>
    </row>
    <row r="41" spans="2:13" ht="38.25" x14ac:dyDescent="0.25">
      <c r="B41" s="185" t="s">
        <v>51</v>
      </c>
      <c r="C41" s="195" t="s">
        <v>232</v>
      </c>
      <c r="D41" s="193"/>
      <c r="E41" s="146" t="s">
        <v>57</v>
      </c>
      <c r="F41" s="194"/>
      <c r="G41" s="194"/>
      <c r="I41" s="185"/>
      <c r="J41" s="137"/>
    </row>
    <row r="42" spans="2:13" ht="14.25" customHeight="1" x14ac:dyDescent="0.25">
      <c r="B42" s="185"/>
      <c r="C42" s="192" t="s">
        <v>257</v>
      </c>
      <c r="D42" s="193" t="s">
        <v>40</v>
      </c>
      <c r="E42" s="146">
        <v>1</v>
      </c>
      <c r="F42" s="234">
        <v>0</v>
      </c>
      <c r="G42" s="196">
        <f>E42*F42</f>
        <v>0</v>
      </c>
      <c r="I42" s="185"/>
      <c r="J42" s="137"/>
    </row>
    <row r="43" spans="2:13" ht="6" customHeight="1" x14ac:dyDescent="0.25">
      <c r="B43" s="185"/>
      <c r="C43" s="192"/>
      <c r="D43" s="193"/>
      <c r="F43" s="194"/>
      <c r="G43" s="196"/>
      <c r="I43" s="185"/>
      <c r="J43" s="137"/>
    </row>
    <row r="44" spans="2:13" ht="51" x14ac:dyDescent="0.25">
      <c r="B44" s="185" t="s">
        <v>230</v>
      </c>
      <c r="C44" s="195" t="s">
        <v>231</v>
      </c>
      <c r="D44" s="193"/>
      <c r="E44" s="146" t="s">
        <v>57</v>
      </c>
      <c r="F44" s="194"/>
      <c r="G44" s="194"/>
      <c r="I44" s="185"/>
      <c r="J44" s="137"/>
      <c r="L44" s="137"/>
      <c r="M44" s="137"/>
    </row>
    <row r="45" spans="2:13" ht="14.25" customHeight="1" x14ac:dyDescent="0.25">
      <c r="B45" s="185"/>
      <c r="C45" s="192" t="s">
        <v>258</v>
      </c>
      <c r="D45" s="193" t="s">
        <v>54</v>
      </c>
      <c r="E45" s="146">
        <v>10</v>
      </c>
      <c r="F45" s="234">
        <v>0</v>
      </c>
      <c r="G45" s="196">
        <f>E45*F45</f>
        <v>0</v>
      </c>
      <c r="I45" s="185"/>
      <c r="J45" s="137"/>
      <c r="L45" s="137"/>
    </row>
    <row r="46" spans="2:13" ht="6" customHeight="1" x14ac:dyDescent="0.25">
      <c r="B46" s="185"/>
      <c r="C46" s="192"/>
      <c r="D46" s="193"/>
      <c r="F46" s="194"/>
      <c r="G46" s="194"/>
      <c r="I46" s="185"/>
      <c r="J46" s="137"/>
    </row>
    <row r="47" spans="2:13" s="207" customFormat="1" ht="104.25" customHeight="1" x14ac:dyDescent="0.25">
      <c r="B47" s="200" t="s">
        <v>52</v>
      </c>
      <c r="C47" s="201" t="s">
        <v>300</v>
      </c>
      <c r="D47" s="202" t="s">
        <v>40</v>
      </c>
      <c r="E47" s="203">
        <v>0</v>
      </c>
      <c r="F47" s="204">
        <v>0</v>
      </c>
      <c r="G47" s="205">
        <f>E47*F47</f>
        <v>0</v>
      </c>
      <c r="H47" s="206"/>
      <c r="I47" s="200"/>
      <c r="L47" s="208"/>
    </row>
    <row r="48" spans="2:13" s="207" customFormat="1" ht="6" customHeight="1" x14ac:dyDescent="0.25">
      <c r="B48" s="200"/>
      <c r="C48" s="209"/>
      <c r="D48" s="202"/>
      <c r="E48" s="203"/>
      <c r="F48" s="210"/>
      <c r="G48" s="210"/>
      <c r="H48" s="211"/>
      <c r="L48" s="208"/>
      <c r="M48" s="212"/>
    </row>
    <row r="49" spans="2:1176" ht="76.5" x14ac:dyDescent="0.25">
      <c r="B49" s="185" t="s">
        <v>184</v>
      </c>
      <c r="C49" s="195" t="s">
        <v>333</v>
      </c>
      <c r="D49" s="193" t="s">
        <v>42</v>
      </c>
      <c r="E49" s="146">
        <v>1</v>
      </c>
      <c r="F49" s="234">
        <v>0</v>
      </c>
      <c r="G49" s="196">
        <f>E49*F49</f>
        <v>0</v>
      </c>
      <c r="H49" s="213"/>
      <c r="J49" s="137"/>
      <c r="M49" s="137"/>
    </row>
    <row r="50" spans="2:1176" ht="6" customHeight="1" x14ac:dyDescent="0.25">
      <c r="B50" s="185"/>
      <c r="C50" s="192"/>
      <c r="D50" s="193"/>
      <c r="F50" s="214"/>
      <c r="G50" s="214"/>
      <c r="H50" s="215"/>
      <c r="J50" s="137"/>
    </row>
    <row r="51" spans="2:1176" ht="89.25" x14ac:dyDescent="0.25">
      <c r="B51" s="185" t="s">
        <v>185</v>
      </c>
      <c r="C51" s="195" t="s">
        <v>298</v>
      </c>
      <c r="D51" s="193" t="s">
        <v>40</v>
      </c>
      <c r="E51" s="146">
        <v>1</v>
      </c>
      <c r="F51" s="234">
        <v>0</v>
      </c>
      <c r="G51" s="196">
        <f>E51*F51</f>
        <v>0</v>
      </c>
      <c r="H51" s="213"/>
      <c r="J51" s="137"/>
      <c r="M51" s="137"/>
    </row>
    <row r="52" spans="2:1176" ht="6" customHeight="1" x14ac:dyDescent="0.25">
      <c r="B52" s="185"/>
      <c r="C52" s="192"/>
      <c r="D52" s="193"/>
      <c r="F52" s="214"/>
      <c r="G52" s="214"/>
      <c r="H52" s="215"/>
      <c r="J52" s="137"/>
    </row>
    <row r="53" spans="2:1176" ht="89.25" x14ac:dyDescent="0.25">
      <c r="B53" s="185" t="s">
        <v>186</v>
      </c>
      <c r="C53" s="195" t="s">
        <v>334</v>
      </c>
      <c r="D53" s="193" t="s">
        <v>40</v>
      </c>
      <c r="E53" s="146">
        <v>0</v>
      </c>
      <c r="F53" s="194">
        <v>0</v>
      </c>
      <c r="G53" s="196">
        <f>E53*F53</f>
        <v>0</v>
      </c>
      <c r="H53" s="213"/>
      <c r="J53" s="137"/>
      <c r="M53" s="137"/>
    </row>
    <row r="54" spans="2:1176" ht="8.1" customHeight="1" x14ac:dyDescent="0.25">
      <c r="B54" s="185"/>
      <c r="C54" s="192"/>
      <c r="D54" s="193"/>
      <c r="F54" s="214"/>
      <c r="G54" s="214"/>
      <c r="H54" s="215"/>
      <c r="J54" s="137"/>
    </row>
    <row r="55" spans="2:1176" ht="63.75" x14ac:dyDescent="0.25">
      <c r="B55" s="185" t="s">
        <v>187</v>
      </c>
      <c r="C55" s="195" t="s">
        <v>335</v>
      </c>
      <c r="D55" s="193" t="s">
        <v>40</v>
      </c>
      <c r="E55" s="146">
        <v>1</v>
      </c>
      <c r="F55" s="234">
        <v>0</v>
      </c>
      <c r="G55" s="196">
        <f>E55*F55</f>
        <v>0</v>
      </c>
      <c r="H55" s="213"/>
      <c r="J55" s="137"/>
      <c r="M55" s="137"/>
    </row>
    <row r="56" spans="2:1176" ht="6" customHeight="1" x14ac:dyDescent="0.25">
      <c r="B56" s="185"/>
      <c r="C56" s="195"/>
      <c r="D56" s="193"/>
      <c r="F56" s="196"/>
      <c r="G56" s="196"/>
      <c r="H56" s="213"/>
      <c r="J56" s="137"/>
      <c r="M56" s="137"/>
    </row>
    <row r="57" spans="2:1176" ht="63.75" x14ac:dyDescent="0.25">
      <c r="B57" s="185" t="s">
        <v>620</v>
      </c>
      <c r="C57" s="197" t="s">
        <v>621</v>
      </c>
      <c r="D57" s="193" t="s">
        <v>40</v>
      </c>
      <c r="E57" s="146">
        <v>1</v>
      </c>
      <c r="F57" s="234">
        <v>0</v>
      </c>
      <c r="G57" s="196">
        <f>E57*F57</f>
        <v>0</v>
      </c>
      <c r="H57" s="213"/>
      <c r="J57" s="137"/>
      <c r="M57" s="137"/>
    </row>
    <row r="58" spans="2:1176" ht="6" customHeight="1" x14ac:dyDescent="0.25">
      <c r="B58" s="216"/>
      <c r="C58" s="192"/>
      <c r="D58" s="193"/>
      <c r="F58" s="214"/>
      <c r="G58" s="217"/>
      <c r="H58" s="215"/>
      <c r="J58" s="137"/>
    </row>
    <row r="59" spans="2:1176" ht="102" x14ac:dyDescent="0.25">
      <c r="B59" s="216" t="s">
        <v>188</v>
      </c>
      <c r="C59" s="195" t="s">
        <v>336</v>
      </c>
      <c r="D59" s="193" t="s">
        <v>40</v>
      </c>
      <c r="E59" s="146">
        <v>1</v>
      </c>
      <c r="F59" s="234">
        <v>0</v>
      </c>
      <c r="G59" s="196">
        <f>E59*F59</f>
        <v>0</v>
      </c>
      <c r="H59" s="218"/>
      <c r="I59" s="190"/>
      <c r="J59" s="190"/>
      <c r="K59" s="190"/>
      <c r="L59" s="219"/>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90"/>
      <c r="AW59" s="190"/>
      <c r="AX59" s="190"/>
      <c r="AY59" s="190"/>
      <c r="AZ59" s="190"/>
      <c r="BA59" s="190"/>
      <c r="BB59" s="190"/>
      <c r="BC59" s="190"/>
      <c r="BD59" s="190"/>
      <c r="BE59" s="190"/>
      <c r="BF59" s="190"/>
      <c r="BG59" s="190"/>
      <c r="BH59" s="190"/>
      <c r="BI59" s="190"/>
      <c r="BJ59" s="190"/>
      <c r="BK59" s="190"/>
      <c r="BL59" s="190"/>
      <c r="BM59" s="190"/>
      <c r="BN59" s="190"/>
      <c r="BO59" s="190"/>
      <c r="BP59" s="190"/>
      <c r="BQ59" s="190"/>
      <c r="BR59" s="190"/>
      <c r="BS59" s="190"/>
      <c r="BT59" s="190"/>
      <c r="BU59" s="190"/>
      <c r="BV59" s="190"/>
      <c r="BW59" s="190"/>
      <c r="BX59" s="190"/>
      <c r="BY59" s="190"/>
      <c r="BZ59" s="190"/>
      <c r="CA59" s="190"/>
      <c r="CB59" s="190"/>
      <c r="CC59" s="190"/>
      <c r="CD59" s="190"/>
      <c r="CE59" s="190"/>
      <c r="CF59" s="190"/>
      <c r="CG59" s="190"/>
      <c r="CH59" s="190"/>
      <c r="CI59" s="190"/>
      <c r="CJ59" s="190"/>
      <c r="CK59" s="190"/>
      <c r="CL59" s="190"/>
      <c r="CM59" s="190"/>
      <c r="CN59" s="190"/>
      <c r="CO59" s="190"/>
      <c r="CP59" s="190"/>
      <c r="CQ59" s="190"/>
      <c r="CR59" s="190"/>
      <c r="CS59" s="190"/>
      <c r="CT59" s="190"/>
      <c r="CU59" s="190"/>
      <c r="CV59" s="190"/>
      <c r="CW59" s="190"/>
      <c r="CX59" s="190"/>
      <c r="CY59" s="190"/>
      <c r="CZ59" s="190"/>
      <c r="DA59" s="190"/>
      <c r="DB59" s="190"/>
      <c r="DC59" s="190"/>
      <c r="DD59" s="190"/>
      <c r="DE59" s="190"/>
      <c r="DF59" s="190"/>
      <c r="DG59" s="190"/>
      <c r="DH59" s="190"/>
      <c r="DI59" s="190"/>
      <c r="DJ59" s="190"/>
      <c r="DK59" s="190"/>
      <c r="DL59" s="190"/>
      <c r="DM59" s="190"/>
      <c r="DN59" s="190"/>
      <c r="DO59" s="190"/>
      <c r="DP59" s="190"/>
      <c r="DQ59" s="190"/>
      <c r="DR59" s="190"/>
      <c r="DS59" s="190"/>
      <c r="DT59" s="190"/>
      <c r="DU59" s="190"/>
      <c r="DV59" s="190"/>
      <c r="DW59" s="190"/>
      <c r="DX59" s="190"/>
      <c r="DY59" s="190"/>
      <c r="DZ59" s="190"/>
      <c r="EA59" s="190"/>
      <c r="EB59" s="190"/>
      <c r="EC59" s="190"/>
      <c r="ED59" s="190"/>
      <c r="EE59" s="190"/>
      <c r="EF59" s="190"/>
      <c r="EG59" s="190"/>
      <c r="EH59" s="190"/>
      <c r="EI59" s="190"/>
      <c r="EJ59" s="190"/>
      <c r="EK59" s="190"/>
      <c r="EL59" s="190"/>
      <c r="EM59" s="190"/>
      <c r="EN59" s="190"/>
      <c r="EO59" s="190"/>
      <c r="EP59" s="190"/>
      <c r="EQ59" s="190"/>
      <c r="ER59" s="190"/>
      <c r="ES59" s="190"/>
      <c r="ET59" s="190"/>
      <c r="EU59" s="190"/>
      <c r="EV59" s="190"/>
      <c r="EW59" s="190"/>
      <c r="EX59" s="190"/>
      <c r="EY59" s="190"/>
      <c r="EZ59" s="190"/>
      <c r="FA59" s="190"/>
      <c r="FB59" s="190"/>
      <c r="FC59" s="190"/>
      <c r="FD59" s="190"/>
      <c r="FE59" s="190"/>
      <c r="FF59" s="190"/>
      <c r="FG59" s="190"/>
      <c r="FH59" s="190"/>
      <c r="FI59" s="190"/>
      <c r="FJ59" s="190"/>
      <c r="FK59" s="190"/>
      <c r="FL59" s="190"/>
      <c r="FM59" s="190"/>
      <c r="FN59" s="190"/>
      <c r="FO59" s="190"/>
      <c r="FP59" s="190"/>
      <c r="FQ59" s="190"/>
      <c r="FR59" s="190"/>
      <c r="FS59" s="190"/>
      <c r="FT59" s="190"/>
      <c r="FU59" s="190"/>
      <c r="FV59" s="190"/>
      <c r="FW59" s="190"/>
      <c r="FX59" s="190"/>
      <c r="FY59" s="190"/>
      <c r="FZ59" s="190"/>
      <c r="GA59" s="190"/>
      <c r="GB59" s="190"/>
      <c r="GC59" s="190"/>
      <c r="GD59" s="190"/>
      <c r="GE59" s="190"/>
      <c r="GF59" s="190"/>
      <c r="GG59" s="190"/>
      <c r="GH59" s="190"/>
      <c r="GI59" s="190"/>
      <c r="GJ59" s="190"/>
      <c r="GK59" s="190"/>
      <c r="GL59" s="190"/>
      <c r="GM59" s="190"/>
      <c r="GN59" s="190"/>
      <c r="GO59" s="190"/>
      <c r="GP59" s="190"/>
      <c r="GQ59" s="190"/>
      <c r="GR59" s="190"/>
      <c r="GS59" s="190"/>
      <c r="GT59" s="190"/>
      <c r="GU59" s="190"/>
      <c r="GV59" s="190"/>
      <c r="GW59" s="190"/>
      <c r="GX59" s="190"/>
      <c r="GY59" s="190"/>
      <c r="GZ59" s="190"/>
      <c r="HA59" s="190"/>
      <c r="HB59" s="190"/>
      <c r="HC59" s="190"/>
      <c r="HD59" s="190"/>
      <c r="HE59" s="190"/>
      <c r="HF59" s="190"/>
      <c r="HG59" s="190"/>
      <c r="HH59" s="190"/>
      <c r="HI59" s="190"/>
      <c r="HJ59" s="190"/>
      <c r="HK59" s="190"/>
      <c r="HL59" s="190"/>
      <c r="HM59" s="190"/>
      <c r="HN59" s="190"/>
      <c r="HO59" s="190"/>
      <c r="HP59" s="190"/>
      <c r="HQ59" s="190"/>
      <c r="HR59" s="190"/>
      <c r="HS59" s="190"/>
      <c r="HT59" s="190"/>
      <c r="HU59" s="190"/>
      <c r="HV59" s="190"/>
      <c r="HW59" s="190"/>
      <c r="HX59" s="190"/>
      <c r="HY59" s="190"/>
      <c r="HZ59" s="190"/>
      <c r="IA59" s="190"/>
      <c r="IB59" s="190"/>
      <c r="IC59" s="190"/>
      <c r="ID59" s="190"/>
      <c r="IE59" s="190"/>
      <c r="IF59" s="190"/>
      <c r="IG59" s="190"/>
      <c r="IH59" s="190"/>
      <c r="II59" s="190"/>
      <c r="IJ59" s="190"/>
      <c r="IK59" s="190"/>
      <c r="IL59" s="190"/>
      <c r="IM59" s="190"/>
      <c r="IN59" s="190"/>
      <c r="IO59" s="190"/>
      <c r="IP59" s="190"/>
      <c r="IQ59" s="190"/>
      <c r="IR59" s="190"/>
      <c r="IS59" s="190"/>
      <c r="IT59" s="190"/>
      <c r="IU59" s="190"/>
      <c r="IV59" s="190"/>
      <c r="IW59" s="190"/>
      <c r="IX59" s="190"/>
      <c r="IY59" s="190"/>
      <c r="IZ59" s="190"/>
      <c r="JA59" s="190"/>
      <c r="JB59" s="190"/>
      <c r="JC59" s="190"/>
      <c r="JD59" s="190"/>
      <c r="JE59" s="190"/>
      <c r="JF59" s="190"/>
      <c r="JG59" s="190"/>
      <c r="JH59" s="190"/>
      <c r="JI59" s="190"/>
      <c r="JJ59" s="190"/>
      <c r="JK59" s="190"/>
      <c r="JL59" s="190"/>
      <c r="JM59" s="190"/>
      <c r="JN59" s="190"/>
      <c r="JO59" s="190"/>
      <c r="JP59" s="190"/>
      <c r="JQ59" s="190"/>
      <c r="JR59" s="190"/>
      <c r="JS59" s="190"/>
      <c r="JT59" s="190"/>
      <c r="JU59" s="190"/>
      <c r="JV59" s="190"/>
      <c r="JW59" s="190"/>
      <c r="JX59" s="190"/>
      <c r="JY59" s="190"/>
      <c r="JZ59" s="190"/>
      <c r="KA59" s="190"/>
      <c r="KB59" s="190"/>
      <c r="KC59" s="190"/>
      <c r="KD59" s="190"/>
      <c r="KE59" s="190"/>
      <c r="KF59" s="190"/>
      <c r="KG59" s="190"/>
      <c r="KH59" s="190"/>
      <c r="KI59" s="190"/>
      <c r="KJ59" s="190"/>
      <c r="KK59" s="190"/>
      <c r="KL59" s="190"/>
      <c r="KM59" s="190"/>
      <c r="KN59" s="190"/>
      <c r="KO59" s="190"/>
      <c r="KP59" s="190"/>
      <c r="KQ59" s="190"/>
      <c r="KR59" s="190"/>
      <c r="KS59" s="190"/>
      <c r="KT59" s="190"/>
      <c r="KU59" s="190"/>
      <c r="KV59" s="190"/>
      <c r="KW59" s="190"/>
      <c r="KX59" s="190"/>
      <c r="KY59" s="190"/>
      <c r="KZ59" s="190"/>
      <c r="LA59" s="190"/>
      <c r="LB59" s="190"/>
      <c r="LC59" s="190"/>
      <c r="LD59" s="190"/>
      <c r="LE59" s="190"/>
      <c r="LF59" s="190"/>
      <c r="LG59" s="190"/>
      <c r="LH59" s="190"/>
      <c r="LI59" s="190"/>
      <c r="LJ59" s="190"/>
      <c r="LK59" s="190"/>
      <c r="LL59" s="190"/>
      <c r="LM59" s="190"/>
      <c r="LN59" s="190"/>
      <c r="LO59" s="190"/>
      <c r="LP59" s="190"/>
      <c r="LQ59" s="190"/>
      <c r="LR59" s="190"/>
      <c r="LS59" s="190"/>
      <c r="LT59" s="190"/>
      <c r="LU59" s="190"/>
      <c r="LV59" s="190"/>
      <c r="LW59" s="190"/>
      <c r="LX59" s="190"/>
      <c r="LY59" s="190"/>
      <c r="LZ59" s="190"/>
      <c r="MA59" s="190"/>
      <c r="MB59" s="190"/>
      <c r="MC59" s="190"/>
      <c r="MD59" s="190"/>
      <c r="ME59" s="190"/>
      <c r="MF59" s="190"/>
      <c r="MG59" s="190"/>
      <c r="MH59" s="190"/>
      <c r="MI59" s="190"/>
      <c r="MJ59" s="190"/>
      <c r="MK59" s="190"/>
      <c r="ML59" s="190"/>
      <c r="MM59" s="190"/>
      <c r="MN59" s="190"/>
      <c r="MO59" s="190"/>
      <c r="MP59" s="190"/>
      <c r="MQ59" s="190"/>
      <c r="MR59" s="190"/>
      <c r="MS59" s="190"/>
      <c r="MT59" s="190"/>
      <c r="MU59" s="190"/>
      <c r="MV59" s="190"/>
      <c r="MW59" s="190"/>
      <c r="MX59" s="190"/>
      <c r="MY59" s="190"/>
      <c r="MZ59" s="190"/>
      <c r="NA59" s="190"/>
      <c r="NB59" s="190"/>
      <c r="NC59" s="190"/>
      <c r="ND59" s="190"/>
      <c r="NE59" s="190"/>
      <c r="NF59" s="190"/>
      <c r="NG59" s="190"/>
      <c r="NH59" s="190"/>
      <c r="NI59" s="190"/>
      <c r="NJ59" s="190"/>
      <c r="NK59" s="190"/>
      <c r="NL59" s="190"/>
      <c r="NM59" s="190"/>
      <c r="NN59" s="190"/>
      <c r="NO59" s="190"/>
      <c r="NP59" s="190"/>
      <c r="NQ59" s="190"/>
      <c r="NR59" s="190"/>
      <c r="NS59" s="190"/>
      <c r="NT59" s="190"/>
      <c r="NU59" s="190"/>
      <c r="NV59" s="190"/>
      <c r="NW59" s="190"/>
      <c r="NX59" s="190"/>
      <c r="NY59" s="190"/>
      <c r="NZ59" s="190"/>
      <c r="OA59" s="190"/>
      <c r="OB59" s="190"/>
      <c r="OC59" s="190"/>
      <c r="OD59" s="190"/>
      <c r="OE59" s="190"/>
      <c r="OF59" s="190"/>
      <c r="OG59" s="190"/>
      <c r="OH59" s="190"/>
      <c r="OI59" s="190"/>
      <c r="OJ59" s="190"/>
      <c r="OK59" s="190"/>
      <c r="OL59" s="190"/>
      <c r="OM59" s="190"/>
      <c r="ON59" s="190"/>
      <c r="OO59" s="190"/>
      <c r="OP59" s="190"/>
      <c r="OQ59" s="190"/>
      <c r="OR59" s="190"/>
      <c r="OS59" s="190"/>
      <c r="OT59" s="190"/>
      <c r="OU59" s="190"/>
      <c r="OV59" s="190"/>
      <c r="OW59" s="190"/>
      <c r="OX59" s="190"/>
      <c r="OY59" s="190"/>
      <c r="OZ59" s="190"/>
      <c r="PA59" s="190"/>
      <c r="PB59" s="190"/>
      <c r="PC59" s="190"/>
      <c r="PD59" s="190"/>
      <c r="PE59" s="190"/>
      <c r="PF59" s="190"/>
      <c r="PG59" s="190"/>
      <c r="PH59" s="190"/>
      <c r="PI59" s="190"/>
      <c r="PJ59" s="190"/>
      <c r="PK59" s="190"/>
      <c r="PL59" s="190"/>
      <c r="PM59" s="190"/>
      <c r="PN59" s="190"/>
      <c r="PO59" s="190"/>
      <c r="PP59" s="190"/>
      <c r="PQ59" s="190"/>
      <c r="PR59" s="190"/>
      <c r="PS59" s="190"/>
      <c r="PT59" s="190"/>
      <c r="PU59" s="190"/>
      <c r="PV59" s="190"/>
      <c r="PW59" s="190"/>
      <c r="PX59" s="190"/>
      <c r="PY59" s="190"/>
      <c r="PZ59" s="190"/>
      <c r="QA59" s="190"/>
      <c r="QB59" s="190"/>
      <c r="QC59" s="190"/>
      <c r="QD59" s="190"/>
      <c r="QE59" s="190"/>
      <c r="QF59" s="190"/>
      <c r="QG59" s="190"/>
      <c r="QH59" s="190"/>
      <c r="QI59" s="190"/>
      <c r="QJ59" s="190"/>
      <c r="QK59" s="190"/>
      <c r="QL59" s="190"/>
      <c r="QM59" s="190"/>
      <c r="QN59" s="190"/>
      <c r="QO59" s="190"/>
      <c r="QP59" s="190"/>
      <c r="QQ59" s="190"/>
      <c r="QR59" s="190"/>
      <c r="QS59" s="190"/>
      <c r="QT59" s="190"/>
      <c r="QU59" s="190"/>
      <c r="QV59" s="190"/>
      <c r="QW59" s="190"/>
      <c r="QX59" s="190"/>
      <c r="QY59" s="190"/>
      <c r="QZ59" s="190"/>
      <c r="RA59" s="190"/>
      <c r="RB59" s="190"/>
      <c r="RC59" s="190"/>
      <c r="RD59" s="190"/>
      <c r="RE59" s="190"/>
      <c r="RF59" s="190"/>
      <c r="RG59" s="190"/>
      <c r="RH59" s="190"/>
      <c r="RI59" s="190"/>
      <c r="RJ59" s="190"/>
      <c r="RK59" s="190"/>
      <c r="RL59" s="190"/>
      <c r="RM59" s="190"/>
      <c r="RN59" s="190"/>
      <c r="RO59" s="190"/>
      <c r="RP59" s="190"/>
      <c r="RQ59" s="190"/>
      <c r="RR59" s="190"/>
      <c r="RS59" s="190"/>
      <c r="RT59" s="190"/>
      <c r="RU59" s="190"/>
      <c r="RV59" s="190"/>
      <c r="RW59" s="190"/>
      <c r="RX59" s="190"/>
      <c r="RY59" s="190"/>
      <c r="RZ59" s="190"/>
      <c r="SA59" s="190"/>
      <c r="SB59" s="190"/>
      <c r="SC59" s="190"/>
      <c r="SD59" s="190"/>
      <c r="SE59" s="190"/>
      <c r="SF59" s="190"/>
      <c r="SG59" s="190"/>
      <c r="SH59" s="190"/>
      <c r="SI59" s="190"/>
      <c r="SJ59" s="190"/>
      <c r="SK59" s="190"/>
      <c r="SL59" s="190"/>
      <c r="SM59" s="190"/>
      <c r="SN59" s="190"/>
      <c r="SO59" s="190"/>
      <c r="SP59" s="190"/>
      <c r="SQ59" s="190"/>
      <c r="SR59" s="190"/>
      <c r="SS59" s="190"/>
      <c r="ST59" s="190"/>
      <c r="SU59" s="190"/>
      <c r="SV59" s="190"/>
      <c r="SW59" s="190"/>
      <c r="SX59" s="190"/>
      <c r="SY59" s="190"/>
      <c r="SZ59" s="190"/>
      <c r="TA59" s="190"/>
      <c r="TB59" s="190"/>
      <c r="TC59" s="190"/>
      <c r="TD59" s="190"/>
      <c r="TE59" s="190"/>
      <c r="TF59" s="190"/>
      <c r="TG59" s="190"/>
      <c r="TH59" s="190"/>
      <c r="TI59" s="190"/>
      <c r="TJ59" s="190"/>
      <c r="TK59" s="190"/>
      <c r="TL59" s="190"/>
      <c r="TM59" s="190"/>
      <c r="TN59" s="190"/>
      <c r="TO59" s="190"/>
      <c r="TP59" s="190"/>
      <c r="TQ59" s="190"/>
      <c r="TR59" s="190"/>
      <c r="TS59" s="190"/>
      <c r="TT59" s="190"/>
      <c r="TU59" s="190"/>
      <c r="TV59" s="190"/>
      <c r="TW59" s="190"/>
      <c r="TX59" s="190"/>
      <c r="TY59" s="190"/>
      <c r="TZ59" s="190"/>
      <c r="UA59" s="190"/>
      <c r="UB59" s="190"/>
      <c r="UC59" s="190"/>
      <c r="UD59" s="190"/>
      <c r="UE59" s="190"/>
      <c r="UF59" s="190"/>
      <c r="UG59" s="190"/>
      <c r="UH59" s="190"/>
      <c r="UI59" s="190"/>
      <c r="UJ59" s="190"/>
      <c r="UK59" s="190"/>
      <c r="UL59" s="190"/>
      <c r="UM59" s="190"/>
      <c r="UN59" s="190"/>
      <c r="UO59" s="190"/>
      <c r="UP59" s="190"/>
      <c r="UQ59" s="190"/>
      <c r="UR59" s="190"/>
      <c r="US59" s="190"/>
      <c r="UT59" s="190"/>
      <c r="UU59" s="190"/>
      <c r="UV59" s="190"/>
      <c r="UW59" s="190"/>
      <c r="UX59" s="190"/>
      <c r="UY59" s="190"/>
      <c r="UZ59" s="190"/>
      <c r="VA59" s="190"/>
      <c r="VB59" s="190"/>
      <c r="VC59" s="190"/>
      <c r="VD59" s="190"/>
      <c r="VE59" s="190"/>
      <c r="VF59" s="190"/>
      <c r="VG59" s="190"/>
      <c r="VH59" s="190"/>
      <c r="VI59" s="190"/>
      <c r="VJ59" s="190"/>
      <c r="VK59" s="190"/>
      <c r="VL59" s="190"/>
      <c r="VM59" s="190"/>
      <c r="VN59" s="190"/>
      <c r="VO59" s="190"/>
      <c r="VP59" s="190"/>
      <c r="VQ59" s="190"/>
      <c r="VR59" s="190"/>
      <c r="VS59" s="190"/>
      <c r="VT59" s="190"/>
      <c r="VU59" s="190"/>
      <c r="VV59" s="190"/>
      <c r="VW59" s="190"/>
      <c r="VX59" s="190"/>
      <c r="VY59" s="190"/>
      <c r="VZ59" s="190"/>
      <c r="WA59" s="190"/>
      <c r="WB59" s="190"/>
      <c r="WC59" s="190"/>
      <c r="WD59" s="190"/>
      <c r="WE59" s="190"/>
      <c r="WF59" s="190"/>
      <c r="WG59" s="190"/>
      <c r="WH59" s="190"/>
      <c r="WI59" s="190"/>
      <c r="WJ59" s="190"/>
      <c r="WK59" s="190"/>
      <c r="WL59" s="190"/>
      <c r="WM59" s="190"/>
      <c r="WN59" s="190"/>
      <c r="WO59" s="190"/>
      <c r="WP59" s="190"/>
      <c r="WQ59" s="190"/>
      <c r="WR59" s="190"/>
      <c r="WS59" s="190"/>
      <c r="WT59" s="190"/>
      <c r="WU59" s="190"/>
      <c r="WV59" s="190"/>
      <c r="WW59" s="190"/>
      <c r="WX59" s="190"/>
      <c r="WY59" s="190"/>
      <c r="WZ59" s="190"/>
      <c r="XA59" s="190"/>
      <c r="XB59" s="190"/>
      <c r="XC59" s="190"/>
      <c r="XD59" s="190"/>
      <c r="XE59" s="190"/>
      <c r="XF59" s="190"/>
      <c r="XG59" s="190"/>
      <c r="XH59" s="190"/>
      <c r="XI59" s="190"/>
      <c r="XJ59" s="190"/>
      <c r="XK59" s="190"/>
      <c r="XL59" s="190"/>
      <c r="XM59" s="190"/>
      <c r="XN59" s="190"/>
      <c r="XO59" s="190"/>
      <c r="XP59" s="190"/>
      <c r="XQ59" s="190"/>
      <c r="XR59" s="190"/>
      <c r="XS59" s="190"/>
      <c r="XT59" s="190"/>
      <c r="XU59" s="190"/>
      <c r="XV59" s="190"/>
      <c r="XW59" s="190"/>
      <c r="XX59" s="190"/>
      <c r="XY59" s="190"/>
      <c r="XZ59" s="190"/>
      <c r="YA59" s="190"/>
      <c r="YB59" s="190"/>
      <c r="YC59" s="190"/>
      <c r="YD59" s="190"/>
      <c r="YE59" s="190"/>
      <c r="YF59" s="190"/>
      <c r="YG59" s="190"/>
      <c r="YH59" s="190"/>
      <c r="YI59" s="190"/>
      <c r="YJ59" s="190"/>
      <c r="YK59" s="190"/>
      <c r="YL59" s="190"/>
      <c r="YM59" s="190"/>
      <c r="YN59" s="190"/>
      <c r="YO59" s="190"/>
      <c r="YP59" s="190"/>
      <c r="YQ59" s="190"/>
      <c r="YR59" s="190"/>
      <c r="YS59" s="190"/>
      <c r="YT59" s="190"/>
      <c r="YU59" s="190"/>
      <c r="YV59" s="190"/>
      <c r="YW59" s="190"/>
      <c r="YX59" s="190"/>
      <c r="YY59" s="190"/>
      <c r="YZ59" s="190"/>
      <c r="ZA59" s="190"/>
      <c r="ZB59" s="190"/>
      <c r="ZC59" s="190"/>
      <c r="ZD59" s="190"/>
      <c r="ZE59" s="190"/>
      <c r="ZF59" s="190"/>
      <c r="ZG59" s="190"/>
      <c r="ZH59" s="190"/>
      <c r="ZI59" s="190"/>
      <c r="ZJ59" s="190"/>
      <c r="ZK59" s="190"/>
      <c r="ZL59" s="190"/>
      <c r="ZM59" s="190"/>
      <c r="ZN59" s="190"/>
      <c r="ZO59" s="190"/>
      <c r="ZP59" s="190"/>
      <c r="ZQ59" s="190"/>
      <c r="ZR59" s="190"/>
      <c r="ZS59" s="190"/>
      <c r="ZT59" s="190"/>
      <c r="ZU59" s="190"/>
      <c r="ZV59" s="190"/>
      <c r="ZW59" s="190"/>
      <c r="ZX59" s="190"/>
      <c r="ZY59" s="190"/>
      <c r="ZZ59" s="190"/>
      <c r="AAA59" s="190"/>
      <c r="AAB59" s="190"/>
      <c r="AAC59" s="190"/>
      <c r="AAD59" s="190"/>
      <c r="AAE59" s="190"/>
      <c r="AAF59" s="190"/>
      <c r="AAG59" s="190"/>
      <c r="AAH59" s="190"/>
      <c r="AAI59" s="190"/>
      <c r="AAJ59" s="190"/>
      <c r="AAK59" s="190"/>
      <c r="AAL59" s="190"/>
      <c r="AAM59" s="190"/>
      <c r="AAN59" s="190"/>
      <c r="AAO59" s="190"/>
      <c r="AAP59" s="190"/>
      <c r="AAQ59" s="190"/>
      <c r="AAR59" s="190"/>
      <c r="AAS59" s="190"/>
      <c r="AAT59" s="190"/>
      <c r="AAU59" s="190"/>
      <c r="AAV59" s="190"/>
      <c r="AAW59" s="190"/>
      <c r="AAX59" s="190"/>
      <c r="AAY59" s="190"/>
      <c r="AAZ59" s="190"/>
      <c r="ABA59" s="190"/>
      <c r="ABB59" s="190"/>
      <c r="ABC59" s="190"/>
      <c r="ABD59" s="190"/>
      <c r="ABE59" s="190"/>
      <c r="ABF59" s="190"/>
      <c r="ABG59" s="190"/>
      <c r="ABH59" s="190"/>
      <c r="ABI59" s="190"/>
      <c r="ABJ59" s="190"/>
      <c r="ABK59" s="190"/>
      <c r="ABL59" s="190"/>
      <c r="ABM59" s="190"/>
      <c r="ABN59" s="190"/>
      <c r="ABO59" s="190"/>
      <c r="ABP59" s="190"/>
      <c r="ABQ59" s="190"/>
      <c r="ABR59" s="190"/>
      <c r="ABS59" s="190"/>
      <c r="ABT59" s="190"/>
      <c r="ABU59" s="190"/>
      <c r="ABV59" s="190"/>
      <c r="ABW59" s="190"/>
      <c r="ABX59" s="190"/>
      <c r="ABY59" s="190"/>
      <c r="ABZ59" s="190"/>
      <c r="ACA59" s="190"/>
      <c r="ACB59" s="190"/>
      <c r="ACC59" s="190"/>
      <c r="ACD59" s="190"/>
      <c r="ACE59" s="190"/>
      <c r="ACF59" s="190"/>
      <c r="ACG59" s="190"/>
      <c r="ACH59" s="190"/>
      <c r="ACI59" s="190"/>
      <c r="ACJ59" s="190"/>
      <c r="ACK59" s="190"/>
      <c r="ACL59" s="190"/>
      <c r="ACM59" s="190"/>
      <c r="ACN59" s="190"/>
      <c r="ACO59" s="190"/>
      <c r="ACP59" s="190"/>
      <c r="ACQ59" s="190"/>
      <c r="ACR59" s="190"/>
      <c r="ACS59" s="190"/>
      <c r="ACT59" s="190"/>
      <c r="ACU59" s="190"/>
      <c r="ACV59" s="190"/>
      <c r="ACW59" s="190"/>
      <c r="ACX59" s="190"/>
      <c r="ACY59" s="190"/>
      <c r="ACZ59" s="190"/>
      <c r="ADA59" s="190"/>
      <c r="ADB59" s="190"/>
      <c r="ADC59" s="190"/>
      <c r="ADD59" s="190"/>
      <c r="ADE59" s="190"/>
      <c r="ADF59" s="190"/>
      <c r="ADG59" s="190"/>
      <c r="ADH59" s="190"/>
      <c r="ADI59" s="190"/>
      <c r="ADJ59" s="190"/>
      <c r="ADK59" s="190"/>
      <c r="ADL59" s="190"/>
      <c r="ADM59" s="190"/>
      <c r="ADN59" s="190"/>
      <c r="ADO59" s="190"/>
      <c r="ADP59" s="190"/>
      <c r="ADQ59" s="190"/>
      <c r="ADR59" s="190"/>
      <c r="ADS59" s="190"/>
      <c r="ADT59" s="190"/>
      <c r="ADU59" s="190"/>
      <c r="ADV59" s="190"/>
      <c r="ADW59" s="190"/>
      <c r="ADX59" s="190"/>
      <c r="ADY59" s="190"/>
      <c r="ADZ59" s="190"/>
      <c r="AEA59" s="190"/>
      <c r="AEB59" s="190"/>
      <c r="AEC59" s="190"/>
      <c r="AED59" s="190"/>
      <c r="AEE59" s="190"/>
      <c r="AEF59" s="190"/>
      <c r="AEG59" s="190"/>
      <c r="AEH59" s="190"/>
      <c r="AEI59" s="190"/>
      <c r="AEJ59" s="190"/>
      <c r="AEK59" s="190"/>
      <c r="AEL59" s="190"/>
      <c r="AEM59" s="190"/>
      <c r="AEN59" s="190"/>
      <c r="AEO59" s="190"/>
      <c r="AEP59" s="190"/>
      <c r="AEQ59" s="190"/>
      <c r="AER59" s="190"/>
      <c r="AES59" s="190"/>
      <c r="AET59" s="190"/>
      <c r="AEU59" s="190"/>
      <c r="AEV59" s="190"/>
      <c r="AEW59" s="190"/>
      <c r="AEX59" s="190"/>
      <c r="AEY59" s="190"/>
      <c r="AEZ59" s="190"/>
      <c r="AFA59" s="190"/>
      <c r="AFB59" s="190"/>
      <c r="AFC59" s="190"/>
      <c r="AFD59" s="190"/>
      <c r="AFE59" s="190"/>
      <c r="AFF59" s="190"/>
      <c r="AFG59" s="190"/>
      <c r="AFH59" s="190"/>
      <c r="AFI59" s="190"/>
      <c r="AFJ59" s="190"/>
      <c r="AFK59" s="190"/>
      <c r="AFL59" s="190"/>
      <c r="AFM59" s="190"/>
      <c r="AFN59" s="190"/>
      <c r="AFO59" s="190"/>
      <c r="AFP59" s="190"/>
      <c r="AFQ59" s="190"/>
      <c r="AFR59" s="190"/>
      <c r="AFS59" s="190"/>
      <c r="AFT59" s="190"/>
      <c r="AFU59" s="190"/>
      <c r="AFV59" s="190"/>
      <c r="AFW59" s="190"/>
      <c r="AFX59" s="190"/>
      <c r="AFY59" s="190"/>
      <c r="AFZ59" s="190"/>
      <c r="AGA59" s="190"/>
      <c r="AGB59" s="190"/>
      <c r="AGC59" s="190"/>
      <c r="AGD59" s="190"/>
      <c r="AGE59" s="190"/>
      <c r="AGF59" s="190"/>
      <c r="AGG59" s="190"/>
      <c r="AGH59" s="190"/>
      <c r="AGI59" s="190"/>
      <c r="AGJ59" s="190"/>
      <c r="AGK59" s="190"/>
      <c r="AGL59" s="190"/>
      <c r="AGM59" s="190"/>
      <c r="AGN59" s="190"/>
      <c r="AGO59" s="190"/>
      <c r="AGP59" s="190"/>
      <c r="AGQ59" s="190"/>
      <c r="AGR59" s="190"/>
      <c r="AGS59" s="190"/>
      <c r="AGT59" s="190"/>
      <c r="AGU59" s="190"/>
      <c r="AGV59" s="190"/>
      <c r="AGW59" s="190"/>
      <c r="AGX59" s="190"/>
      <c r="AGY59" s="190"/>
      <c r="AGZ59" s="190"/>
      <c r="AHA59" s="190"/>
      <c r="AHB59" s="190"/>
      <c r="AHC59" s="190"/>
      <c r="AHD59" s="190"/>
      <c r="AHE59" s="190"/>
      <c r="AHF59" s="190"/>
      <c r="AHG59" s="190"/>
      <c r="AHH59" s="190"/>
      <c r="AHI59" s="190"/>
      <c r="AHJ59" s="190"/>
      <c r="AHK59" s="190"/>
      <c r="AHL59" s="190"/>
      <c r="AHM59" s="190"/>
      <c r="AHN59" s="190"/>
      <c r="AHO59" s="190"/>
      <c r="AHP59" s="190"/>
      <c r="AHQ59" s="190"/>
      <c r="AHR59" s="190"/>
      <c r="AHS59" s="190"/>
      <c r="AHT59" s="190"/>
      <c r="AHU59" s="190"/>
      <c r="AHV59" s="190"/>
      <c r="AHW59" s="190"/>
      <c r="AHX59" s="190"/>
      <c r="AHY59" s="190"/>
      <c r="AHZ59" s="190"/>
      <c r="AIA59" s="190"/>
      <c r="AIB59" s="190"/>
      <c r="AIC59" s="190"/>
      <c r="AID59" s="190"/>
      <c r="AIE59" s="190"/>
      <c r="AIF59" s="190"/>
      <c r="AIG59" s="190"/>
      <c r="AIH59" s="190"/>
      <c r="AII59" s="190"/>
      <c r="AIJ59" s="190"/>
      <c r="AIK59" s="190"/>
      <c r="AIL59" s="190"/>
      <c r="AIM59" s="190"/>
      <c r="AIN59" s="190"/>
      <c r="AIO59" s="190"/>
      <c r="AIP59" s="190"/>
      <c r="AIQ59" s="190"/>
      <c r="AIR59" s="190"/>
      <c r="AIS59" s="190"/>
      <c r="AIT59" s="190"/>
      <c r="AIU59" s="190"/>
      <c r="AIV59" s="190"/>
      <c r="AIW59" s="190"/>
      <c r="AIX59" s="190"/>
      <c r="AIY59" s="190"/>
      <c r="AIZ59" s="190"/>
      <c r="AJA59" s="190"/>
      <c r="AJB59" s="190"/>
      <c r="AJC59" s="190"/>
      <c r="AJD59" s="190"/>
      <c r="AJE59" s="190"/>
      <c r="AJF59" s="190"/>
      <c r="AJG59" s="190"/>
      <c r="AJH59" s="190"/>
      <c r="AJI59" s="190"/>
      <c r="AJJ59" s="190"/>
      <c r="AJK59" s="190"/>
      <c r="AJL59" s="190"/>
      <c r="AJM59" s="190"/>
      <c r="AJN59" s="190"/>
      <c r="AJO59" s="190"/>
      <c r="AJP59" s="190"/>
      <c r="AJQ59" s="190"/>
      <c r="AJR59" s="190"/>
      <c r="AJS59" s="190"/>
      <c r="AJT59" s="190"/>
      <c r="AJU59" s="190"/>
      <c r="AJV59" s="190"/>
      <c r="AJW59" s="190"/>
      <c r="AJX59" s="190"/>
      <c r="AJY59" s="190"/>
      <c r="AJZ59" s="190"/>
      <c r="AKA59" s="190"/>
      <c r="AKB59" s="190"/>
      <c r="AKC59" s="190"/>
      <c r="AKD59" s="190"/>
      <c r="AKE59" s="190"/>
      <c r="AKF59" s="190"/>
      <c r="AKG59" s="190"/>
      <c r="AKH59" s="190"/>
      <c r="AKI59" s="190"/>
      <c r="AKJ59" s="190"/>
      <c r="AKK59" s="190"/>
      <c r="AKL59" s="190"/>
      <c r="AKM59" s="190"/>
      <c r="AKN59" s="190"/>
      <c r="AKO59" s="190"/>
      <c r="AKP59" s="190"/>
      <c r="AKQ59" s="190"/>
      <c r="AKR59" s="190"/>
      <c r="AKS59" s="190"/>
      <c r="AKT59" s="190"/>
      <c r="AKU59" s="190"/>
      <c r="AKV59" s="190"/>
      <c r="AKW59" s="190"/>
      <c r="AKX59" s="190"/>
      <c r="AKY59" s="190"/>
      <c r="AKZ59" s="190"/>
      <c r="ALA59" s="190"/>
      <c r="ALB59" s="190"/>
      <c r="ALC59" s="190"/>
      <c r="ALD59" s="190"/>
      <c r="ALE59" s="190"/>
      <c r="ALF59" s="190"/>
      <c r="ALG59" s="190"/>
      <c r="ALH59" s="190"/>
      <c r="ALI59" s="190"/>
      <c r="ALJ59" s="190"/>
      <c r="ALK59" s="190"/>
      <c r="ALL59" s="190"/>
      <c r="ALM59" s="190"/>
      <c r="ALN59" s="190"/>
      <c r="ALO59" s="190"/>
      <c r="ALP59" s="190"/>
      <c r="ALQ59" s="190"/>
      <c r="ALR59" s="190"/>
      <c r="ALS59" s="190"/>
      <c r="ALT59" s="190"/>
      <c r="ALU59" s="190"/>
      <c r="ALV59" s="190"/>
      <c r="ALW59" s="190"/>
      <c r="ALX59" s="190"/>
      <c r="ALY59" s="190"/>
      <c r="ALZ59" s="190"/>
      <c r="AMA59" s="190"/>
      <c r="AMB59" s="190"/>
      <c r="AMC59" s="190"/>
      <c r="AMD59" s="190"/>
      <c r="AME59" s="190"/>
      <c r="AMF59" s="190"/>
      <c r="AMG59" s="190"/>
      <c r="AMH59" s="190"/>
      <c r="AMI59" s="190"/>
      <c r="AMJ59" s="190"/>
      <c r="AMK59" s="190"/>
      <c r="AML59" s="190"/>
      <c r="AMM59" s="190"/>
      <c r="AMN59" s="190"/>
      <c r="AMO59" s="190"/>
      <c r="AMP59" s="190"/>
      <c r="AMQ59" s="190"/>
      <c r="AMR59" s="190"/>
      <c r="AMS59" s="190"/>
      <c r="AMT59" s="190"/>
      <c r="AMU59" s="190"/>
      <c r="AMV59" s="190"/>
      <c r="AMW59" s="190"/>
      <c r="AMX59" s="190"/>
      <c r="AMY59" s="190"/>
      <c r="AMZ59" s="190"/>
      <c r="ANA59" s="190"/>
      <c r="ANB59" s="190"/>
      <c r="ANC59" s="190"/>
      <c r="AND59" s="190"/>
      <c r="ANE59" s="190"/>
      <c r="ANF59" s="190"/>
      <c r="ANG59" s="190"/>
      <c r="ANH59" s="190"/>
      <c r="ANI59" s="190"/>
      <c r="ANJ59" s="190"/>
      <c r="ANK59" s="190"/>
      <c r="ANL59" s="190"/>
      <c r="ANM59" s="190"/>
      <c r="ANN59" s="190"/>
      <c r="ANO59" s="190"/>
      <c r="ANP59" s="190"/>
      <c r="ANQ59" s="190"/>
      <c r="ANR59" s="190"/>
      <c r="ANS59" s="190"/>
      <c r="ANT59" s="190"/>
      <c r="ANU59" s="190"/>
      <c r="ANV59" s="190"/>
      <c r="ANW59" s="190"/>
      <c r="ANX59" s="190"/>
      <c r="ANY59" s="190"/>
      <c r="ANZ59" s="190"/>
      <c r="AOA59" s="190"/>
      <c r="AOB59" s="190"/>
      <c r="AOC59" s="190"/>
      <c r="AOD59" s="190"/>
      <c r="AOE59" s="190"/>
      <c r="AOF59" s="190"/>
      <c r="AOG59" s="190"/>
      <c r="AOH59" s="190"/>
      <c r="AOI59" s="190"/>
      <c r="AOJ59" s="190"/>
      <c r="AOK59" s="190"/>
      <c r="AOL59" s="190"/>
      <c r="AOM59" s="190"/>
      <c r="AON59" s="190"/>
      <c r="AOO59" s="190"/>
      <c r="AOP59" s="190"/>
      <c r="AOQ59" s="190"/>
      <c r="AOR59" s="190"/>
      <c r="AOS59" s="190"/>
      <c r="AOT59" s="190"/>
      <c r="AOU59" s="190"/>
      <c r="AOV59" s="190"/>
      <c r="AOW59" s="190"/>
      <c r="AOX59" s="190"/>
      <c r="AOY59" s="190"/>
      <c r="AOZ59" s="190"/>
      <c r="APA59" s="190"/>
      <c r="APB59" s="190"/>
      <c r="APC59" s="190"/>
      <c r="APD59" s="190"/>
      <c r="APE59" s="190"/>
      <c r="APF59" s="190"/>
      <c r="APG59" s="190"/>
      <c r="APH59" s="190"/>
      <c r="API59" s="190"/>
      <c r="APJ59" s="190"/>
      <c r="APK59" s="190"/>
      <c r="APL59" s="190"/>
      <c r="APM59" s="190"/>
      <c r="APN59" s="190"/>
      <c r="APO59" s="190"/>
      <c r="APP59" s="190"/>
      <c r="APQ59" s="190"/>
      <c r="APR59" s="190"/>
      <c r="APS59" s="190"/>
      <c r="APT59" s="190"/>
      <c r="APU59" s="190"/>
      <c r="APV59" s="190"/>
      <c r="APW59" s="190"/>
      <c r="APX59" s="190"/>
      <c r="APY59" s="190"/>
      <c r="APZ59" s="190"/>
      <c r="AQA59" s="190"/>
      <c r="AQB59" s="190"/>
      <c r="AQC59" s="190"/>
      <c r="AQD59" s="190"/>
      <c r="AQE59" s="190"/>
      <c r="AQF59" s="190"/>
      <c r="AQG59" s="190"/>
      <c r="AQH59" s="190"/>
      <c r="AQI59" s="190"/>
      <c r="AQJ59" s="190"/>
      <c r="AQK59" s="190"/>
      <c r="AQL59" s="190"/>
      <c r="AQM59" s="190"/>
      <c r="AQN59" s="190"/>
      <c r="AQO59" s="190"/>
      <c r="AQP59" s="190"/>
      <c r="AQQ59" s="190"/>
      <c r="AQR59" s="190"/>
      <c r="AQS59" s="190"/>
      <c r="AQT59" s="190"/>
      <c r="AQU59" s="190"/>
      <c r="AQV59" s="190"/>
      <c r="AQW59" s="190"/>
      <c r="AQX59" s="190"/>
      <c r="AQY59" s="190"/>
      <c r="AQZ59" s="190"/>
      <c r="ARA59" s="190"/>
      <c r="ARB59" s="190"/>
      <c r="ARC59" s="190"/>
      <c r="ARD59" s="190"/>
      <c r="ARE59" s="190"/>
      <c r="ARF59" s="190"/>
      <c r="ARG59" s="190"/>
      <c r="ARH59" s="190"/>
      <c r="ARI59" s="190"/>
      <c r="ARJ59" s="190"/>
      <c r="ARK59" s="190"/>
      <c r="ARL59" s="190"/>
      <c r="ARM59" s="190"/>
      <c r="ARN59" s="190"/>
      <c r="ARO59" s="190"/>
      <c r="ARP59" s="190"/>
      <c r="ARQ59" s="190"/>
      <c r="ARR59" s="190"/>
      <c r="ARS59" s="190"/>
      <c r="ART59" s="190"/>
      <c r="ARU59" s="190"/>
      <c r="ARV59" s="190"/>
      <c r="ARW59" s="190"/>
      <c r="ARX59" s="190"/>
      <c r="ARY59" s="190"/>
      <c r="ARZ59" s="190"/>
      <c r="ASA59" s="190"/>
      <c r="ASB59" s="190"/>
      <c r="ASC59" s="190"/>
      <c r="ASD59" s="190"/>
      <c r="ASE59" s="190"/>
      <c r="ASF59" s="190"/>
    </row>
    <row r="60" spans="2:1176" ht="6" customHeight="1" thickBot="1" x14ac:dyDescent="0.3">
      <c r="B60" s="185"/>
      <c r="C60" s="197"/>
      <c r="D60" s="220"/>
      <c r="F60" s="194"/>
      <c r="G60" s="194"/>
      <c r="H60" s="182"/>
      <c r="I60" s="190"/>
      <c r="J60" s="190"/>
      <c r="K60" s="190"/>
      <c r="L60" s="219"/>
      <c r="M60" s="221"/>
      <c r="N60" s="190"/>
      <c r="O60" s="190"/>
      <c r="P60" s="190"/>
      <c r="Q60" s="190"/>
      <c r="R60" s="190"/>
      <c r="S60" s="190"/>
      <c r="T60" s="190"/>
      <c r="U60" s="190"/>
      <c r="V60" s="190"/>
      <c r="W60" s="190"/>
      <c r="X60" s="190"/>
      <c r="Y60" s="190"/>
      <c r="Z60" s="190"/>
      <c r="AA60" s="190"/>
      <c r="AB60" s="190"/>
      <c r="AC60" s="190"/>
      <c r="AD60" s="190"/>
      <c r="AE60" s="190"/>
      <c r="AF60" s="190"/>
      <c r="AG60" s="190"/>
      <c r="AH60" s="190"/>
      <c r="AI60" s="190"/>
      <c r="AJ60" s="190"/>
      <c r="AK60" s="190"/>
      <c r="AL60" s="190"/>
      <c r="AM60" s="190"/>
      <c r="AN60" s="190"/>
      <c r="AO60" s="190"/>
      <c r="AP60" s="190"/>
      <c r="AQ60" s="190"/>
      <c r="AR60" s="190"/>
      <c r="AS60" s="190"/>
      <c r="AT60" s="190"/>
      <c r="AU60" s="190"/>
      <c r="AV60" s="190"/>
      <c r="AW60" s="190"/>
      <c r="AX60" s="190"/>
      <c r="AY60" s="190"/>
      <c r="AZ60" s="190"/>
      <c r="BA60" s="190"/>
      <c r="BB60" s="190"/>
      <c r="BC60" s="190"/>
      <c r="BD60" s="190"/>
      <c r="BE60" s="190"/>
      <c r="BF60" s="190"/>
      <c r="BG60" s="190"/>
      <c r="BH60" s="190"/>
      <c r="BI60" s="190"/>
      <c r="BJ60" s="190"/>
      <c r="BK60" s="190"/>
      <c r="BL60" s="190"/>
      <c r="BM60" s="190"/>
      <c r="BN60" s="190"/>
      <c r="BO60" s="190"/>
      <c r="BP60" s="190"/>
      <c r="BQ60" s="190"/>
      <c r="BR60" s="190"/>
      <c r="BS60" s="190"/>
      <c r="BT60" s="190"/>
      <c r="BU60" s="190"/>
      <c r="BV60" s="190"/>
      <c r="BW60" s="190"/>
      <c r="BX60" s="190"/>
      <c r="BY60" s="190"/>
      <c r="BZ60" s="190"/>
      <c r="CA60" s="190"/>
      <c r="CB60" s="190"/>
      <c r="CC60" s="190"/>
      <c r="CD60" s="190"/>
      <c r="CE60" s="190"/>
      <c r="CF60" s="190"/>
      <c r="CG60" s="190"/>
      <c r="CH60" s="190"/>
      <c r="CI60" s="190"/>
      <c r="CJ60" s="190"/>
      <c r="CK60" s="190"/>
      <c r="CL60" s="190"/>
      <c r="CM60" s="190"/>
      <c r="CN60" s="190"/>
      <c r="CO60" s="190"/>
      <c r="CP60" s="190"/>
      <c r="CQ60" s="190"/>
      <c r="CR60" s="190"/>
      <c r="CS60" s="190"/>
      <c r="CT60" s="190"/>
      <c r="CU60" s="190"/>
      <c r="CV60" s="190"/>
      <c r="CW60" s="190"/>
      <c r="CX60" s="190"/>
      <c r="CY60" s="190"/>
      <c r="CZ60" s="190"/>
      <c r="DA60" s="190"/>
      <c r="DB60" s="190"/>
      <c r="DC60" s="190"/>
      <c r="DD60" s="190"/>
      <c r="DE60" s="190"/>
      <c r="DF60" s="190"/>
      <c r="DG60" s="190"/>
      <c r="DH60" s="190"/>
      <c r="DI60" s="190"/>
      <c r="DJ60" s="190"/>
      <c r="DK60" s="190"/>
      <c r="DL60" s="190"/>
      <c r="DM60" s="190"/>
      <c r="DN60" s="190"/>
      <c r="DO60" s="190"/>
      <c r="DP60" s="190"/>
      <c r="DQ60" s="190"/>
      <c r="DR60" s="190"/>
      <c r="DS60" s="190"/>
      <c r="DT60" s="190"/>
      <c r="DU60" s="190"/>
      <c r="DV60" s="190"/>
      <c r="DW60" s="190"/>
      <c r="DX60" s="190"/>
      <c r="DY60" s="190"/>
      <c r="DZ60" s="190"/>
      <c r="EA60" s="190"/>
      <c r="EB60" s="190"/>
      <c r="EC60" s="190"/>
      <c r="ED60" s="190"/>
      <c r="EE60" s="190"/>
      <c r="EF60" s="190"/>
      <c r="EG60" s="190"/>
      <c r="EH60" s="190"/>
      <c r="EI60" s="190"/>
      <c r="EJ60" s="190"/>
      <c r="EK60" s="190"/>
      <c r="EL60" s="190"/>
      <c r="EM60" s="190"/>
      <c r="EN60" s="190"/>
      <c r="EO60" s="190"/>
      <c r="EP60" s="190"/>
      <c r="EQ60" s="190"/>
      <c r="ER60" s="190"/>
      <c r="ES60" s="190"/>
      <c r="ET60" s="190"/>
      <c r="EU60" s="190"/>
      <c r="EV60" s="190"/>
      <c r="EW60" s="190"/>
      <c r="EX60" s="190"/>
      <c r="EY60" s="190"/>
      <c r="EZ60" s="190"/>
      <c r="FA60" s="190"/>
      <c r="FB60" s="190"/>
      <c r="FC60" s="190"/>
      <c r="FD60" s="190"/>
      <c r="FE60" s="190"/>
      <c r="FF60" s="190"/>
      <c r="FG60" s="190"/>
      <c r="FH60" s="190"/>
      <c r="FI60" s="190"/>
      <c r="FJ60" s="190"/>
      <c r="FK60" s="190"/>
      <c r="FL60" s="190"/>
      <c r="FM60" s="190"/>
      <c r="FN60" s="190"/>
      <c r="FO60" s="190"/>
      <c r="FP60" s="190"/>
      <c r="FQ60" s="190"/>
      <c r="FR60" s="190"/>
      <c r="FS60" s="190"/>
      <c r="FT60" s="190"/>
      <c r="FU60" s="190"/>
      <c r="FV60" s="190"/>
      <c r="FW60" s="190"/>
      <c r="FX60" s="190"/>
      <c r="FY60" s="190"/>
      <c r="FZ60" s="190"/>
      <c r="GA60" s="190"/>
      <c r="GB60" s="190"/>
      <c r="GC60" s="190"/>
      <c r="GD60" s="190"/>
      <c r="GE60" s="190"/>
      <c r="GF60" s="190"/>
      <c r="GG60" s="190"/>
      <c r="GH60" s="190"/>
      <c r="GI60" s="190"/>
      <c r="GJ60" s="190"/>
      <c r="GK60" s="190"/>
      <c r="GL60" s="190"/>
      <c r="GM60" s="190"/>
      <c r="GN60" s="190"/>
      <c r="GO60" s="190"/>
      <c r="GP60" s="190"/>
      <c r="GQ60" s="190"/>
      <c r="GR60" s="190"/>
      <c r="GS60" s="190"/>
      <c r="GT60" s="190"/>
      <c r="GU60" s="190"/>
      <c r="GV60" s="190"/>
      <c r="GW60" s="190"/>
      <c r="GX60" s="190"/>
      <c r="GY60" s="190"/>
      <c r="GZ60" s="190"/>
      <c r="HA60" s="190"/>
      <c r="HB60" s="190"/>
      <c r="HC60" s="190"/>
      <c r="HD60" s="190"/>
      <c r="HE60" s="190"/>
      <c r="HF60" s="190"/>
      <c r="HG60" s="190"/>
      <c r="HH60" s="190"/>
      <c r="HI60" s="190"/>
      <c r="HJ60" s="190"/>
      <c r="HK60" s="190"/>
      <c r="HL60" s="190"/>
      <c r="HM60" s="190"/>
      <c r="HN60" s="190"/>
      <c r="HO60" s="190"/>
      <c r="HP60" s="190"/>
      <c r="HQ60" s="190"/>
      <c r="HR60" s="190"/>
      <c r="HS60" s="190"/>
      <c r="HT60" s="190"/>
      <c r="HU60" s="190"/>
      <c r="HV60" s="190"/>
      <c r="HW60" s="190"/>
      <c r="HX60" s="190"/>
      <c r="HY60" s="190"/>
      <c r="HZ60" s="190"/>
      <c r="IA60" s="190"/>
      <c r="IB60" s="190"/>
      <c r="IC60" s="190"/>
      <c r="ID60" s="190"/>
      <c r="IE60" s="190"/>
      <c r="IF60" s="190"/>
      <c r="IG60" s="190"/>
      <c r="IH60" s="190"/>
      <c r="II60" s="190"/>
      <c r="IJ60" s="190"/>
      <c r="IK60" s="190"/>
      <c r="IL60" s="190"/>
      <c r="IM60" s="190"/>
      <c r="IN60" s="190"/>
      <c r="IO60" s="190"/>
      <c r="IP60" s="190"/>
      <c r="IQ60" s="190"/>
      <c r="IR60" s="190"/>
      <c r="IS60" s="190"/>
      <c r="IT60" s="190"/>
      <c r="IU60" s="190"/>
      <c r="IV60" s="190"/>
      <c r="IW60" s="190"/>
      <c r="IX60" s="190"/>
      <c r="IY60" s="190"/>
      <c r="IZ60" s="190"/>
      <c r="JA60" s="190"/>
      <c r="JB60" s="190"/>
      <c r="JC60" s="190"/>
      <c r="JD60" s="190"/>
      <c r="JE60" s="190"/>
      <c r="JF60" s="190"/>
      <c r="JG60" s="190"/>
      <c r="JH60" s="190"/>
      <c r="JI60" s="190"/>
      <c r="JJ60" s="190"/>
      <c r="JK60" s="190"/>
      <c r="JL60" s="190"/>
      <c r="JM60" s="190"/>
      <c r="JN60" s="190"/>
      <c r="JO60" s="190"/>
      <c r="JP60" s="190"/>
      <c r="JQ60" s="190"/>
      <c r="JR60" s="190"/>
      <c r="JS60" s="190"/>
      <c r="JT60" s="190"/>
      <c r="JU60" s="190"/>
      <c r="JV60" s="190"/>
      <c r="JW60" s="190"/>
      <c r="JX60" s="190"/>
      <c r="JY60" s="190"/>
      <c r="JZ60" s="190"/>
      <c r="KA60" s="190"/>
      <c r="KB60" s="190"/>
      <c r="KC60" s="190"/>
      <c r="KD60" s="190"/>
      <c r="KE60" s="190"/>
      <c r="KF60" s="190"/>
      <c r="KG60" s="190"/>
      <c r="KH60" s="190"/>
      <c r="KI60" s="190"/>
      <c r="KJ60" s="190"/>
      <c r="KK60" s="190"/>
      <c r="KL60" s="190"/>
      <c r="KM60" s="190"/>
      <c r="KN60" s="190"/>
      <c r="KO60" s="190"/>
      <c r="KP60" s="190"/>
      <c r="KQ60" s="190"/>
      <c r="KR60" s="190"/>
      <c r="KS60" s="190"/>
      <c r="KT60" s="190"/>
      <c r="KU60" s="190"/>
      <c r="KV60" s="190"/>
      <c r="KW60" s="190"/>
      <c r="KX60" s="190"/>
      <c r="KY60" s="190"/>
      <c r="KZ60" s="190"/>
      <c r="LA60" s="190"/>
      <c r="LB60" s="190"/>
      <c r="LC60" s="190"/>
      <c r="LD60" s="190"/>
      <c r="LE60" s="190"/>
      <c r="LF60" s="190"/>
      <c r="LG60" s="190"/>
      <c r="LH60" s="190"/>
      <c r="LI60" s="190"/>
      <c r="LJ60" s="190"/>
      <c r="LK60" s="190"/>
      <c r="LL60" s="190"/>
      <c r="LM60" s="190"/>
      <c r="LN60" s="190"/>
      <c r="LO60" s="190"/>
      <c r="LP60" s="190"/>
      <c r="LQ60" s="190"/>
      <c r="LR60" s="190"/>
      <c r="LS60" s="190"/>
      <c r="LT60" s="190"/>
      <c r="LU60" s="190"/>
      <c r="LV60" s="190"/>
      <c r="LW60" s="190"/>
      <c r="LX60" s="190"/>
      <c r="LY60" s="190"/>
      <c r="LZ60" s="190"/>
      <c r="MA60" s="190"/>
      <c r="MB60" s="190"/>
      <c r="MC60" s="190"/>
      <c r="MD60" s="190"/>
      <c r="ME60" s="190"/>
      <c r="MF60" s="190"/>
      <c r="MG60" s="190"/>
      <c r="MH60" s="190"/>
      <c r="MI60" s="190"/>
      <c r="MJ60" s="190"/>
      <c r="MK60" s="190"/>
      <c r="ML60" s="190"/>
      <c r="MM60" s="190"/>
      <c r="MN60" s="190"/>
      <c r="MO60" s="190"/>
      <c r="MP60" s="190"/>
      <c r="MQ60" s="190"/>
      <c r="MR60" s="190"/>
      <c r="MS60" s="190"/>
      <c r="MT60" s="190"/>
      <c r="MU60" s="190"/>
      <c r="MV60" s="190"/>
      <c r="MW60" s="190"/>
      <c r="MX60" s="190"/>
      <c r="MY60" s="190"/>
      <c r="MZ60" s="190"/>
      <c r="NA60" s="190"/>
      <c r="NB60" s="190"/>
      <c r="NC60" s="190"/>
      <c r="ND60" s="190"/>
      <c r="NE60" s="190"/>
      <c r="NF60" s="190"/>
      <c r="NG60" s="190"/>
      <c r="NH60" s="190"/>
      <c r="NI60" s="190"/>
      <c r="NJ60" s="190"/>
      <c r="NK60" s="190"/>
      <c r="NL60" s="190"/>
      <c r="NM60" s="190"/>
      <c r="NN60" s="190"/>
      <c r="NO60" s="190"/>
      <c r="NP60" s="190"/>
      <c r="NQ60" s="190"/>
      <c r="NR60" s="190"/>
      <c r="NS60" s="190"/>
      <c r="NT60" s="190"/>
      <c r="NU60" s="190"/>
      <c r="NV60" s="190"/>
      <c r="NW60" s="190"/>
      <c r="NX60" s="190"/>
      <c r="NY60" s="190"/>
      <c r="NZ60" s="190"/>
      <c r="OA60" s="190"/>
      <c r="OB60" s="190"/>
      <c r="OC60" s="190"/>
      <c r="OD60" s="190"/>
      <c r="OE60" s="190"/>
      <c r="OF60" s="190"/>
      <c r="OG60" s="190"/>
      <c r="OH60" s="190"/>
      <c r="OI60" s="190"/>
      <c r="OJ60" s="190"/>
      <c r="OK60" s="190"/>
      <c r="OL60" s="190"/>
      <c r="OM60" s="190"/>
      <c r="ON60" s="190"/>
      <c r="OO60" s="190"/>
      <c r="OP60" s="190"/>
      <c r="OQ60" s="190"/>
      <c r="OR60" s="190"/>
      <c r="OS60" s="190"/>
      <c r="OT60" s="190"/>
      <c r="OU60" s="190"/>
      <c r="OV60" s="190"/>
      <c r="OW60" s="190"/>
      <c r="OX60" s="190"/>
      <c r="OY60" s="190"/>
      <c r="OZ60" s="190"/>
      <c r="PA60" s="190"/>
      <c r="PB60" s="190"/>
      <c r="PC60" s="190"/>
      <c r="PD60" s="190"/>
      <c r="PE60" s="190"/>
      <c r="PF60" s="190"/>
      <c r="PG60" s="190"/>
      <c r="PH60" s="190"/>
      <c r="PI60" s="190"/>
      <c r="PJ60" s="190"/>
      <c r="PK60" s="190"/>
      <c r="PL60" s="190"/>
      <c r="PM60" s="190"/>
      <c r="PN60" s="190"/>
      <c r="PO60" s="190"/>
      <c r="PP60" s="190"/>
      <c r="PQ60" s="190"/>
      <c r="PR60" s="190"/>
      <c r="PS60" s="190"/>
      <c r="PT60" s="190"/>
      <c r="PU60" s="190"/>
      <c r="PV60" s="190"/>
      <c r="PW60" s="190"/>
      <c r="PX60" s="190"/>
      <c r="PY60" s="190"/>
      <c r="PZ60" s="190"/>
      <c r="QA60" s="190"/>
      <c r="QB60" s="190"/>
      <c r="QC60" s="190"/>
      <c r="QD60" s="190"/>
      <c r="QE60" s="190"/>
      <c r="QF60" s="190"/>
      <c r="QG60" s="190"/>
      <c r="QH60" s="190"/>
      <c r="QI60" s="190"/>
      <c r="QJ60" s="190"/>
      <c r="QK60" s="190"/>
      <c r="QL60" s="190"/>
      <c r="QM60" s="190"/>
      <c r="QN60" s="190"/>
      <c r="QO60" s="190"/>
      <c r="QP60" s="190"/>
      <c r="QQ60" s="190"/>
      <c r="QR60" s="190"/>
      <c r="QS60" s="190"/>
      <c r="QT60" s="190"/>
      <c r="QU60" s="190"/>
      <c r="QV60" s="190"/>
      <c r="QW60" s="190"/>
      <c r="QX60" s="190"/>
      <c r="QY60" s="190"/>
      <c r="QZ60" s="190"/>
      <c r="RA60" s="190"/>
      <c r="RB60" s="190"/>
      <c r="RC60" s="190"/>
      <c r="RD60" s="190"/>
      <c r="RE60" s="190"/>
      <c r="RF60" s="190"/>
      <c r="RG60" s="190"/>
      <c r="RH60" s="190"/>
      <c r="RI60" s="190"/>
      <c r="RJ60" s="190"/>
      <c r="RK60" s="190"/>
      <c r="RL60" s="190"/>
      <c r="RM60" s="190"/>
      <c r="RN60" s="190"/>
      <c r="RO60" s="190"/>
      <c r="RP60" s="190"/>
      <c r="RQ60" s="190"/>
      <c r="RR60" s="190"/>
      <c r="RS60" s="190"/>
      <c r="RT60" s="190"/>
      <c r="RU60" s="190"/>
      <c r="RV60" s="190"/>
      <c r="RW60" s="190"/>
      <c r="RX60" s="190"/>
      <c r="RY60" s="190"/>
      <c r="RZ60" s="190"/>
      <c r="SA60" s="190"/>
      <c r="SB60" s="190"/>
      <c r="SC60" s="190"/>
      <c r="SD60" s="190"/>
      <c r="SE60" s="190"/>
      <c r="SF60" s="190"/>
      <c r="SG60" s="190"/>
      <c r="SH60" s="190"/>
      <c r="SI60" s="190"/>
      <c r="SJ60" s="190"/>
      <c r="SK60" s="190"/>
      <c r="SL60" s="190"/>
      <c r="SM60" s="190"/>
      <c r="SN60" s="190"/>
      <c r="SO60" s="190"/>
      <c r="SP60" s="190"/>
      <c r="SQ60" s="190"/>
      <c r="SR60" s="190"/>
      <c r="SS60" s="190"/>
      <c r="ST60" s="190"/>
      <c r="SU60" s="190"/>
      <c r="SV60" s="190"/>
      <c r="SW60" s="190"/>
      <c r="SX60" s="190"/>
      <c r="SY60" s="190"/>
      <c r="SZ60" s="190"/>
      <c r="TA60" s="190"/>
      <c r="TB60" s="190"/>
      <c r="TC60" s="190"/>
      <c r="TD60" s="190"/>
      <c r="TE60" s="190"/>
      <c r="TF60" s="190"/>
      <c r="TG60" s="190"/>
      <c r="TH60" s="190"/>
      <c r="TI60" s="190"/>
      <c r="TJ60" s="190"/>
      <c r="TK60" s="190"/>
      <c r="TL60" s="190"/>
      <c r="TM60" s="190"/>
      <c r="TN60" s="190"/>
      <c r="TO60" s="190"/>
      <c r="TP60" s="190"/>
      <c r="TQ60" s="190"/>
      <c r="TR60" s="190"/>
      <c r="TS60" s="190"/>
      <c r="TT60" s="190"/>
      <c r="TU60" s="190"/>
      <c r="TV60" s="190"/>
      <c r="TW60" s="190"/>
      <c r="TX60" s="190"/>
      <c r="TY60" s="190"/>
      <c r="TZ60" s="190"/>
      <c r="UA60" s="190"/>
      <c r="UB60" s="190"/>
      <c r="UC60" s="190"/>
      <c r="UD60" s="190"/>
      <c r="UE60" s="190"/>
      <c r="UF60" s="190"/>
      <c r="UG60" s="190"/>
      <c r="UH60" s="190"/>
      <c r="UI60" s="190"/>
      <c r="UJ60" s="190"/>
      <c r="UK60" s="190"/>
      <c r="UL60" s="190"/>
      <c r="UM60" s="190"/>
      <c r="UN60" s="190"/>
      <c r="UO60" s="190"/>
      <c r="UP60" s="190"/>
      <c r="UQ60" s="190"/>
      <c r="UR60" s="190"/>
      <c r="US60" s="190"/>
      <c r="UT60" s="190"/>
      <c r="UU60" s="190"/>
      <c r="UV60" s="190"/>
      <c r="UW60" s="190"/>
      <c r="UX60" s="190"/>
      <c r="UY60" s="190"/>
      <c r="UZ60" s="190"/>
      <c r="VA60" s="190"/>
      <c r="VB60" s="190"/>
      <c r="VC60" s="190"/>
      <c r="VD60" s="190"/>
      <c r="VE60" s="190"/>
      <c r="VF60" s="190"/>
      <c r="VG60" s="190"/>
      <c r="VH60" s="190"/>
      <c r="VI60" s="190"/>
      <c r="VJ60" s="190"/>
      <c r="VK60" s="190"/>
      <c r="VL60" s="190"/>
      <c r="VM60" s="190"/>
      <c r="VN60" s="190"/>
      <c r="VO60" s="190"/>
      <c r="VP60" s="190"/>
      <c r="VQ60" s="190"/>
      <c r="VR60" s="190"/>
      <c r="VS60" s="190"/>
      <c r="VT60" s="190"/>
      <c r="VU60" s="190"/>
      <c r="VV60" s="190"/>
      <c r="VW60" s="190"/>
      <c r="VX60" s="190"/>
      <c r="VY60" s="190"/>
      <c r="VZ60" s="190"/>
      <c r="WA60" s="190"/>
      <c r="WB60" s="190"/>
      <c r="WC60" s="190"/>
      <c r="WD60" s="190"/>
      <c r="WE60" s="190"/>
      <c r="WF60" s="190"/>
      <c r="WG60" s="190"/>
      <c r="WH60" s="190"/>
      <c r="WI60" s="190"/>
      <c r="WJ60" s="190"/>
      <c r="WK60" s="190"/>
      <c r="WL60" s="190"/>
      <c r="WM60" s="190"/>
      <c r="WN60" s="190"/>
      <c r="WO60" s="190"/>
      <c r="WP60" s="190"/>
      <c r="WQ60" s="190"/>
      <c r="WR60" s="190"/>
      <c r="WS60" s="190"/>
      <c r="WT60" s="190"/>
      <c r="WU60" s="190"/>
      <c r="WV60" s="190"/>
      <c r="WW60" s="190"/>
      <c r="WX60" s="190"/>
      <c r="WY60" s="190"/>
      <c r="WZ60" s="190"/>
      <c r="XA60" s="190"/>
      <c r="XB60" s="190"/>
      <c r="XC60" s="190"/>
      <c r="XD60" s="190"/>
      <c r="XE60" s="190"/>
      <c r="XF60" s="190"/>
      <c r="XG60" s="190"/>
      <c r="XH60" s="190"/>
      <c r="XI60" s="190"/>
      <c r="XJ60" s="190"/>
      <c r="XK60" s="190"/>
      <c r="XL60" s="190"/>
      <c r="XM60" s="190"/>
      <c r="XN60" s="190"/>
      <c r="XO60" s="190"/>
      <c r="XP60" s="190"/>
      <c r="XQ60" s="190"/>
      <c r="XR60" s="190"/>
      <c r="XS60" s="190"/>
      <c r="XT60" s="190"/>
      <c r="XU60" s="190"/>
      <c r="XV60" s="190"/>
      <c r="XW60" s="190"/>
      <c r="XX60" s="190"/>
      <c r="XY60" s="190"/>
      <c r="XZ60" s="190"/>
      <c r="YA60" s="190"/>
      <c r="YB60" s="190"/>
      <c r="YC60" s="190"/>
      <c r="YD60" s="190"/>
      <c r="YE60" s="190"/>
      <c r="YF60" s="190"/>
      <c r="YG60" s="190"/>
      <c r="YH60" s="190"/>
      <c r="YI60" s="190"/>
      <c r="YJ60" s="190"/>
      <c r="YK60" s="190"/>
      <c r="YL60" s="190"/>
      <c r="YM60" s="190"/>
      <c r="YN60" s="190"/>
      <c r="YO60" s="190"/>
      <c r="YP60" s="190"/>
      <c r="YQ60" s="190"/>
      <c r="YR60" s="190"/>
      <c r="YS60" s="190"/>
      <c r="YT60" s="190"/>
      <c r="YU60" s="190"/>
      <c r="YV60" s="190"/>
      <c r="YW60" s="190"/>
      <c r="YX60" s="190"/>
      <c r="YY60" s="190"/>
      <c r="YZ60" s="190"/>
      <c r="ZA60" s="190"/>
      <c r="ZB60" s="190"/>
      <c r="ZC60" s="190"/>
      <c r="ZD60" s="190"/>
      <c r="ZE60" s="190"/>
      <c r="ZF60" s="190"/>
      <c r="ZG60" s="190"/>
      <c r="ZH60" s="190"/>
      <c r="ZI60" s="190"/>
      <c r="ZJ60" s="190"/>
      <c r="ZK60" s="190"/>
      <c r="ZL60" s="190"/>
      <c r="ZM60" s="190"/>
      <c r="ZN60" s="190"/>
      <c r="ZO60" s="190"/>
      <c r="ZP60" s="190"/>
      <c r="ZQ60" s="190"/>
      <c r="ZR60" s="190"/>
      <c r="ZS60" s="190"/>
      <c r="ZT60" s="190"/>
      <c r="ZU60" s="190"/>
      <c r="ZV60" s="190"/>
      <c r="ZW60" s="190"/>
      <c r="ZX60" s="190"/>
      <c r="ZY60" s="190"/>
      <c r="ZZ60" s="190"/>
      <c r="AAA60" s="190"/>
      <c r="AAB60" s="190"/>
      <c r="AAC60" s="190"/>
      <c r="AAD60" s="190"/>
      <c r="AAE60" s="190"/>
      <c r="AAF60" s="190"/>
      <c r="AAG60" s="190"/>
      <c r="AAH60" s="190"/>
      <c r="AAI60" s="190"/>
      <c r="AAJ60" s="190"/>
      <c r="AAK60" s="190"/>
      <c r="AAL60" s="190"/>
      <c r="AAM60" s="190"/>
      <c r="AAN60" s="190"/>
      <c r="AAO60" s="190"/>
      <c r="AAP60" s="190"/>
      <c r="AAQ60" s="190"/>
      <c r="AAR60" s="190"/>
      <c r="AAS60" s="190"/>
      <c r="AAT60" s="190"/>
      <c r="AAU60" s="190"/>
      <c r="AAV60" s="190"/>
      <c r="AAW60" s="190"/>
      <c r="AAX60" s="190"/>
      <c r="AAY60" s="190"/>
      <c r="AAZ60" s="190"/>
      <c r="ABA60" s="190"/>
      <c r="ABB60" s="190"/>
      <c r="ABC60" s="190"/>
      <c r="ABD60" s="190"/>
      <c r="ABE60" s="190"/>
      <c r="ABF60" s="190"/>
      <c r="ABG60" s="190"/>
      <c r="ABH60" s="190"/>
      <c r="ABI60" s="190"/>
      <c r="ABJ60" s="190"/>
      <c r="ABK60" s="190"/>
      <c r="ABL60" s="190"/>
      <c r="ABM60" s="190"/>
      <c r="ABN60" s="190"/>
      <c r="ABO60" s="190"/>
      <c r="ABP60" s="190"/>
      <c r="ABQ60" s="190"/>
      <c r="ABR60" s="190"/>
      <c r="ABS60" s="190"/>
      <c r="ABT60" s="190"/>
      <c r="ABU60" s="190"/>
      <c r="ABV60" s="190"/>
      <c r="ABW60" s="190"/>
      <c r="ABX60" s="190"/>
      <c r="ABY60" s="190"/>
      <c r="ABZ60" s="190"/>
      <c r="ACA60" s="190"/>
      <c r="ACB60" s="190"/>
      <c r="ACC60" s="190"/>
      <c r="ACD60" s="190"/>
      <c r="ACE60" s="190"/>
      <c r="ACF60" s="190"/>
      <c r="ACG60" s="190"/>
      <c r="ACH60" s="190"/>
      <c r="ACI60" s="190"/>
      <c r="ACJ60" s="190"/>
      <c r="ACK60" s="190"/>
      <c r="ACL60" s="190"/>
      <c r="ACM60" s="190"/>
      <c r="ACN60" s="190"/>
      <c r="ACO60" s="190"/>
      <c r="ACP60" s="190"/>
      <c r="ACQ60" s="190"/>
      <c r="ACR60" s="190"/>
      <c r="ACS60" s="190"/>
      <c r="ACT60" s="190"/>
      <c r="ACU60" s="190"/>
      <c r="ACV60" s="190"/>
      <c r="ACW60" s="190"/>
      <c r="ACX60" s="190"/>
      <c r="ACY60" s="190"/>
      <c r="ACZ60" s="190"/>
      <c r="ADA60" s="190"/>
      <c r="ADB60" s="190"/>
      <c r="ADC60" s="190"/>
      <c r="ADD60" s="190"/>
      <c r="ADE60" s="190"/>
      <c r="ADF60" s="190"/>
      <c r="ADG60" s="190"/>
      <c r="ADH60" s="190"/>
      <c r="ADI60" s="190"/>
      <c r="ADJ60" s="190"/>
      <c r="ADK60" s="190"/>
      <c r="ADL60" s="190"/>
      <c r="ADM60" s="190"/>
      <c r="ADN60" s="190"/>
      <c r="ADO60" s="190"/>
      <c r="ADP60" s="190"/>
      <c r="ADQ60" s="190"/>
      <c r="ADR60" s="190"/>
      <c r="ADS60" s="190"/>
      <c r="ADT60" s="190"/>
      <c r="ADU60" s="190"/>
      <c r="ADV60" s="190"/>
      <c r="ADW60" s="190"/>
      <c r="ADX60" s="190"/>
      <c r="ADY60" s="190"/>
      <c r="ADZ60" s="190"/>
      <c r="AEA60" s="190"/>
      <c r="AEB60" s="190"/>
      <c r="AEC60" s="190"/>
      <c r="AED60" s="190"/>
      <c r="AEE60" s="190"/>
      <c r="AEF60" s="190"/>
      <c r="AEG60" s="190"/>
      <c r="AEH60" s="190"/>
      <c r="AEI60" s="190"/>
      <c r="AEJ60" s="190"/>
      <c r="AEK60" s="190"/>
      <c r="AEL60" s="190"/>
      <c r="AEM60" s="190"/>
      <c r="AEN60" s="190"/>
      <c r="AEO60" s="190"/>
      <c r="AEP60" s="190"/>
      <c r="AEQ60" s="190"/>
      <c r="AER60" s="190"/>
      <c r="AES60" s="190"/>
      <c r="AET60" s="190"/>
      <c r="AEU60" s="190"/>
      <c r="AEV60" s="190"/>
      <c r="AEW60" s="190"/>
      <c r="AEX60" s="190"/>
      <c r="AEY60" s="190"/>
      <c r="AEZ60" s="190"/>
      <c r="AFA60" s="190"/>
      <c r="AFB60" s="190"/>
      <c r="AFC60" s="190"/>
      <c r="AFD60" s="190"/>
      <c r="AFE60" s="190"/>
      <c r="AFF60" s="190"/>
      <c r="AFG60" s="190"/>
      <c r="AFH60" s="190"/>
      <c r="AFI60" s="190"/>
      <c r="AFJ60" s="190"/>
      <c r="AFK60" s="190"/>
      <c r="AFL60" s="190"/>
      <c r="AFM60" s="190"/>
      <c r="AFN60" s="190"/>
      <c r="AFO60" s="190"/>
      <c r="AFP60" s="190"/>
      <c r="AFQ60" s="190"/>
      <c r="AFR60" s="190"/>
      <c r="AFS60" s="190"/>
      <c r="AFT60" s="190"/>
      <c r="AFU60" s="190"/>
      <c r="AFV60" s="190"/>
      <c r="AFW60" s="190"/>
      <c r="AFX60" s="190"/>
      <c r="AFY60" s="190"/>
      <c r="AFZ60" s="190"/>
      <c r="AGA60" s="190"/>
      <c r="AGB60" s="190"/>
      <c r="AGC60" s="190"/>
      <c r="AGD60" s="190"/>
      <c r="AGE60" s="190"/>
      <c r="AGF60" s="190"/>
      <c r="AGG60" s="190"/>
      <c r="AGH60" s="190"/>
      <c r="AGI60" s="190"/>
      <c r="AGJ60" s="190"/>
      <c r="AGK60" s="190"/>
      <c r="AGL60" s="190"/>
      <c r="AGM60" s="190"/>
      <c r="AGN60" s="190"/>
      <c r="AGO60" s="190"/>
      <c r="AGP60" s="190"/>
      <c r="AGQ60" s="190"/>
      <c r="AGR60" s="190"/>
      <c r="AGS60" s="190"/>
      <c r="AGT60" s="190"/>
      <c r="AGU60" s="190"/>
      <c r="AGV60" s="190"/>
      <c r="AGW60" s="190"/>
      <c r="AGX60" s="190"/>
      <c r="AGY60" s="190"/>
      <c r="AGZ60" s="190"/>
      <c r="AHA60" s="190"/>
      <c r="AHB60" s="190"/>
      <c r="AHC60" s="190"/>
      <c r="AHD60" s="190"/>
      <c r="AHE60" s="190"/>
      <c r="AHF60" s="190"/>
      <c r="AHG60" s="190"/>
      <c r="AHH60" s="190"/>
      <c r="AHI60" s="190"/>
      <c r="AHJ60" s="190"/>
      <c r="AHK60" s="190"/>
      <c r="AHL60" s="190"/>
      <c r="AHM60" s="190"/>
      <c r="AHN60" s="190"/>
      <c r="AHO60" s="190"/>
      <c r="AHP60" s="190"/>
      <c r="AHQ60" s="190"/>
      <c r="AHR60" s="190"/>
      <c r="AHS60" s="190"/>
      <c r="AHT60" s="190"/>
      <c r="AHU60" s="190"/>
      <c r="AHV60" s="190"/>
      <c r="AHW60" s="190"/>
      <c r="AHX60" s="190"/>
      <c r="AHY60" s="190"/>
      <c r="AHZ60" s="190"/>
      <c r="AIA60" s="190"/>
      <c r="AIB60" s="190"/>
      <c r="AIC60" s="190"/>
      <c r="AID60" s="190"/>
      <c r="AIE60" s="190"/>
      <c r="AIF60" s="190"/>
      <c r="AIG60" s="190"/>
      <c r="AIH60" s="190"/>
      <c r="AII60" s="190"/>
      <c r="AIJ60" s="190"/>
      <c r="AIK60" s="190"/>
      <c r="AIL60" s="190"/>
      <c r="AIM60" s="190"/>
      <c r="AIN60" s="190"/>
      <c r="AIO60" s="190"/>
      <c r="AIP60" s="190"/>
      <c r="AIQ60" s="190"/>
      <c r="AIR60" s="190"/>
      <c r="AIS60" s="190"/>
      <c r="AIT60" s="190"/>
      <c r="AIU60" s="190"/>
      <c r="AIV60" s="190"/>
      <c r="AIW60" s="190"/>
      <c r="AIX60" s="190"/>
      <c r="AIY60" s="190"/>
      <c r="AIZ60" s="190"/>
      <c r="AJA60" s="190"/>
      <c r="AJB60" s="190"/>
      <c r="AJC60" s="190"/>
      <c r="AJD60" s="190"/>
      <c r="AJE60" s="190"/>
      <c r="AJF60" s="190"/>
      <c r="AJG60" s="190"/>
      <c r="AJH60" s="190"/>
      <c r="AJI60" s="190"/>
      <c r="AJJ60" s="190"/>
      <c r="AJK60" s="190"/>
      <c r="AJL60" s="190"/>
      <c r="AJM60" s="190"/>
      <c r="AJN60" s="190"/>
      <c r="AJO60" s="190"/>
      <c r="AJP60" s="190"/>
      <c r="AJQ60" s="190"/>
      <c r="AJR60" s="190"/>
      <c r="AJS60" s="190"/>
      <c r="AJT60" s="190"/>
      <c r="AJU60" s="190"/>
      <c r="AJV60" s="190"/>
      <c r="AJW60" s="190"/>
      <c r="AJX60" s="190"/>
      <c r="AJY60" s="190"/>
      <c r="AJZ60" s="190"/>
      <c r="AKA60" s="190"/>
      <c r="AKB60" s="190"/>
      <c r="AKC60" s="190"/>
      <c r="AKD60" s="190"/>
      <c r="AKE60" s="190"/>
      <c r="AKF60" s="190"/>
      <c r="AKG60" s="190"/>
      <c r="AKH60" s="190"/>
      <c r="AKI60" s="190"/>
      <c r="AKJ60" s="190"/>
      <c r="AKK60" s="190"/>
      <c r="AKL60" s="190"/>
      <c r="AKM60" s="190"/>
      <c r="AKN60" s="190"/>
      <c r="AKO60" s="190"/>
      <c r="AKP60" s="190"/>
      <c r="AKQ60" s="190"/>
      <c r="AKR60" s="190"/>
      <c r="AKS60" s="190"/>
      <c r="AKT60" s="190"/>
      <c r="AKU60" s="190"/>
      <c r="AKV60" s="190"/>
      <c r="AKW60" s="190"/>
      <c r="AKX60" s="190"/>
      <c r="AKY60" s="190"/>
      <c r="AKZ60" s="190"/>
      <c r="ALA60" s="190"/>
      <c r="ALB60" s="190"/>
      <c r="ALC60" s="190"/>
      <c r="ALD60" s="190"/>
      <c r="ALE60" s="190"/>
      <c r="ALF60" s="190"/>
      <c r="ALG60" s="190"/>
      <c r="ALH60" s="190"/>
      <c r="ALI60" s="190"/>
      <c r="ALJ60" s="190"/>
      <c r="ALK60" s="190"/>
      <c r="ALL60" s="190"/>
      <c r="ALM60" s="190"/>
      <c r="ALN60" s="190"/>
      <c r="ALO60" s="190"/>
      <c r="ALP60" s="190"/>
      <c r="ALQ60" s="190"/>
      <c r="ALR60" s="190"/>
      <c r="ALS60" s="190"/>
      <c r="ALT60" s="190"/>
      <c r="ALU60" s="190"/>
      <c r="ALV60" s="190"/>
      <c r="ALW60" s="190"/>
      <c r="ALX60" s="190"/>
      <c r="ALY60" s="190"/>
      <c r="ALZ60" s="190"/>
      <c r="AMA60" s="190"/>
      <c r="AMB60" s="190"/>
      <c r="AMC60" s="190"/>
      <c r="AMD60" s="190"/>
      <c r="AME60" s="190"/>
      <c r="AMF60" s="190"/>
      <c r="AMG60" s="190"/>
      <c r="AMH60" s="190"/>
      <c r="AMI60" s="190"/>
      <c r="AMJ60" s="190"/>
      <c r="AMK60" s="190"/>
      <c r="AML60" s="190"/>
      <c r="AMM60" s="190"/>
      <c r="AMN60" s="190"/>
      <c r="AMO60" s="190"/>
      <c r="AMP60" s="190"/>
      <c r="AMQ60" s="190"/>
      <c r="AMR60" s="190"/>
      <c r="AMS60" s="190"/>
      <c r="AMT60" s="190"/>
      <c r="AMU60" s="190"/>
      <c r="AMV60" s="190"/>
      <c r="AMW60" s="190"/>
      <c r="AMX60" s="190"/>
      <c r="AMY60" s="190"/>
      <c r="AMZ60" s="190"/>
      <c r="ANA60" s="190"/>
      <c r="ANB60" s="190"/>
      <c r="ANC60" s="190"/>
      <c r="AND60" s="190"/>
      <c r="ANE60" s="190"/>
      <c r="ANF60" s="190"/>
      <c r="ANG60" s="190"/>
      <c r="ANH60" s="190"/>
      <c r="ANI60" s="190"/>
      <c r="ANJ60" s="190"/>
      <c r="ANK60" s="190"/>
      <c r="ANL60" s="190"/>
      <c r="ANM60" s="190"/>
      <c r="ANN60" s="190"/>
      <c r="ANO60" s="190"/>
      <c r="ANP60" s="190"/>
      <c r="ANQ60" s="190"/>
      <c r="ANR60" s="190"/>
      <c r="ANS60" s="190"/>
      <c r="ANT60" s="190"/>
      <c r="ANU60" s="190"/>
      <c r="ANV60" s="190"/>
      <c r="ANW60" s="190"/>
      <c r="ANX60" s="190"/>
      <c r="ANY60" s="190"/>
      <c r="ANZ60" s="190"/>
      <c r="AOA60" s="190"/>
      <c r="AOB60" s="190"/>
      <c r="AOC60" s="190"/>
      <c r="AOD60" s="190"/>
      <c r="AOE60" s="190"/>
      <c r="AOF60" s="190"/>
      <c r="AOG60" s="190"/>
      <c r="AOH60" s="190"/>
      <c r="AOI60" s="190"/>
      <c r="AOJ60" s="190"/>
      <c r="AOK60" s="190"/>
      <c r="AOL60" s="190"/>
      <c r="AOM60" s="190"/>
      <c r="AON60" s="190"/>
      <c r="AOO60" s="190"/>
      <c r="AOP60" s="190"/>
      <c r="AOQ60" s="190"/>
      <c r="AOR60" s="190"/>
      <c r="AOS60" s="190"/>
      <c r="AOT60" s="190"/>
      <c r="AOU60" s="190"/>
      <c r="AOV60" s="190"/>
      <c r="AOW60" s="190"/>
      <c r="AOX60" s="190"/>
      <c r="AOY60" s="190"/>
      <c r="AOZ60" s="190"/>
      <c r="APA60" s="190"/>
      <c r="APB60" s="190"/>
      <c r="APC60" s="190"/>
      <c r="APD60" s="190"/>
      <c r="APE60" s="190"/>
      <c r="APF60" s="190"/>
      <c r="APG60" s="190"/>
      <c r="APH60" s="190"/>
      <c r="API60" s="190"/>
      <c r="APJ60" s="190"/>
      <c r="APK60" s="190"/>
      <c r="APL60" s="190"/>
      <c r="APM60" s="190"/>
      <c r="APN60" s="190"/>
      <c r="APO60" s="190"/>
      <c r="APP60" s="190"/>
      <c r="APQ60" s="190"/>
      <c r="APR60" s="190"/>
      <c r="APS60" s="190"/>
      <c r="APT60" s="190"/>
      <c r="APU60" s="190"/>
      <c r="APV60" s="190"/>
      <c r="APW60" s="190"/>
      <c r="APX60" s="190"/>
      <c r="APY60" s="190"/>
      <c r="APZ60" s="190"/>
      <c r="AQA60" s="190"/>
      <c r="AQB60" s="190"/>
      <c r="AQC60" s="190"/>
      <c r="AQD60" s="190"/>
      <c r="AQE60" s="190"/>
      <c r="AQF60" s="190"/>
      <c r="AQG60" s="190"/>
      <c r="AQH60" s="190"/>
      <c r="AQI60" s="190"/>
      <c r="AQJ60" s="190"/>
      <c r="AQK60" s="190"/>
      <c r="AQL60" s="190"/>
      <c r="AQM60" s="190"/>
      <c r="AQN60" s="190"/>
      <c r="AQO60" s="190"/>
      <c r="AQP60" s="190"/>
      <c r="AQQ60" s="190"/>
      <c r="AQR60" s="190"/>
      <c r="AQS60" s="190"/>
      <c r="AQT60" s="190"/>
      <c r="AQU60" s="190"/>
      <c r="AQV60" s="190"/>
      <c r="AQW60" s="190"/>
      <c r="AQX60" s="190"/>
      <c r="AQY60" s="190"/>
      <c r="AQZ60" s="190"/>
      <c r="ARA60" s="190"/>
      <c r="ARB60" s="190"/>
      <c r="ARC60" s="190"/>
      <c r="ARD60" s="190"/>
      <c r="ARE60" s="190"/>
      <c r="ARF60" s="190"/>
      <c r="ARG60" s="190"/>
      <c r="ARH60" s="190"/>
      <c r="ARI60" s="190"/>
      <c r="ARJ60" s="190"/>
      <c r="ARK60" s="190"/>
      <c r="ARL60" s="190"/>
      <c r="ARM60" s="190"/>
      <c r="ARN60" s="190"/>
      <c r="ARO60" s="190"/>
      <c r="ARP60" s="190"/>
      <c r="ARQ60" s="190"/>
      <c r="ARR60" s="190"/>
      <c r="ARS60" s="190"/>
      <c r="ART60" s="190"/>
      <c r="ARU60" s="190"/>
      <c r="ARV60" s="190"/>
      <c r="ARW60" s="190"/>
      <c r="ARX60" s="190"/>
      <c r="ARY60" s="190"/>
      <c r="ARZ60" s="190"/>
      <c r="ASA60" s="190"/>
      <c r="ASB60" s="190"/>
      <c r="ASC60" s="190"/>
      <c r="ASD60" s="190"/>
      <c r="ASE60" s="190"/>
      <c r="ASF60" s="190"/>
    </row>
    <row r="61" spans="2:1176" s="222" customFormat="1" ht="16.5" thickTop="1" x14ac:dyDescent="0.25">
      <c r="C61" s="223" t="s">
        <v>259</v>
      </c>
      <c r="D61" s="224"/>
      <c r="E61" s="224"/>
      <c r="F61" s="225"/>
      <c r="G61" s="226">
        <f>SUM(G9:G60)</f>
        <v>0</v>
      </c>
      <c r="H61" s="169"/>
      <c r="I61" s="227"/>
      <c r="J61" s="227"/>
      <c r="K61" s="227"/>
      <c r="L61" s="228"/>
      <c r="M61" s="229"/>
      <c r="N61" s="227"/>
      <c r="O61" s="227"/>
      <c r="P61" s="227"/>
      <c r="Q61" s="227"/>
      <c r="R61" s="227"/>
      <c r="S61" s="227"/>
      <c r="T61" s="227"/>
      <c r="U61" s="227"/>
      <c r="V61" s="227"/>
      <c r="W61" s="227"/>
      <c r="X61" s="227"/>
      <c r="Y61" s="227"/>
      <c r="Z61" s="227"/>
      <c r="AA61" s="227"/>
      <c r="AB61" s="227"/>
      <c r="AC61" s="227"/>
      <c r="AD61" s="227"/>
      <c r="AE61" s="227"/>
      <c r="AF61" s="227"/>
      <c r="AG61" s="227"/>
      <c r="AH61" s="227"/>
      <c r="AI61" s="227"/>
      <c r="AJ61" s="227"/>
      <c r="AK61" s="227"/>
      <c r="AL61" s="227"/>
      <c r="AM61" s="227"/>
      <c r="AN61" s="227"/>
      <c r="AO61" s="227"/>
      <c r="AP61" s="227"/>
      <c r="AQ61" s="227"/>
      <c r="AR61" s="227"/>
      <c r="AS61" s="227"/>
      <c r="AT61" s="227"/>
      <c r="AU61" s="227"/>
      <c r="AV61" s="227"/>
      <c r="AW61" s="227"/>
      <c r="AX61" s="227"/>
      <c r="AY61" s="227"/>
      <c r="AZ61" s="227"/>
      <c r="BA61" s="227"/>
      <c r="BB61" s="227"/>
      <c r="BC61" s="227"/>
      <c r="BD61" s="227"/>
      <c r="BE61" s="227"/>
      <c r="BF61" s="227"/>
      <c r="BG61" s="227"/>
      <c r="BH61" s="227"/>
      <c r="BI61" s="227"/>
      <c r="BJ61" s="227"/>
      <c r="BK61" s="227"/>
      <c r="BL61" s="227"/>
      <c r="BM61" s="227"/>
      <c r="BN61" s="227"/>
      <c r="BO61" s="227"/>
      <c r="BP61" s="227"/>
      <c r="BQ61" s="227"/>
      <c r="BR61" s="227"/>
      <c r="BS61" s="227"/>
      <c r="BT61" s="227"/>
      <c r="BU61" s="227"/>
      <c r="BV61" s="227"/>
      <c r="BW61" s="227"/>
      <c r="BX61" s="227"/>
      <c r="BY61" s="227"/>
      <c r="BZ61" s="227"/>
      <c r="CA61" s="227"/>
      <c r="CB61" s="227"/>
      <c r="CC61" s="227"/>
      <c r="CD61" s="227"/>
      <c r="CE61" s="227"/>
      <c r="CF61" s="227"/>
      <c r="CG61" s="227"/>
      <c r="CH61" s="227"/>
      <c r="CI61" s="227"/>
      <c r="CJ61" s="227"/>
      <c r="CK61" s="227"/>
      <c r="CL61" s="227"/>
      <c r="CM61" s="227"/>
      <c r="CN61" s="227"/>
      <c r="CO61" s="227"/>
      <c r="CP61" s="227"/>
      <c r="CQ61" s="227"/>
      <c r="CR61" s="227"/>
      <c r="CS61" s="227"/>
      <c r="CT61" s="227"/>
      <c r="CU61" s="227"/>
      <c r="CV61" s="227"/>
      <c r="CW61" s="227"/>
      <c r="CX61" s="227"/>
      <c r="CY61" s="227"/>
      <c r="CZ61" s="227"/>
      <c r="DA61" s="227"/>
      <c r="DB61" s="227"/>
      <c r="DC61" s="227"/>
      <c r="DD61" s="227"/>
      <c r="DE61" s="227"/>
      <c r="DF61" s="227"/>
      <c r="DG61" s="227"/>
      <c r="DH61" s="227"/>
      <c r="DI61" s="227"/>
      <c r="DJ61" s="227"/>
      <c r="DK61" s="227"/>
      <c r="DL61" s="227"/>
      <c r="DM61" s="227"/>
      <c r="DN61" s="227"/>
      <c r="DO61" s="227"/>
      <c r="DP61" s="227"/>
      <c r="DQ61" s="227"/>
      <c r="DR61" s="227"/>
      <c r="DS61" s="227"/>
      <c r="DT61" s="227"/>
      <c r="DU61" s="227"/>
      <c r="DV61" s="227"/>
      <c r="DW61" s="227"/>
      <c r="DX61" s="227"/>
      <c r="DY61" s="227"/>
      <c r="DZ61" s="227"/>
      <c r="EA61" s="227"/>
      <c r="EB61" s="227"/>
      <c r="EC61" s="227"/>
      <c r="ED61" s="227"/>
      <c r="EE61" s="227"/>
      <c r="EF61" s="227"/>
      <c r="EG61" s="227"/>
      <c r="EH61" s="227"/>
      <c r="EI61" s="227"/>
      <c r="EJ61" s="227"/>
      <c r="EK61" s="227"/>
      <c r="EL61" s="227"/>
      <c r="EM61" s="227"/>
      <c r="EN61" s="227"/>
      <c r="EO61" s="227"/>
      <c r="EP61" s="227"/>
      <c r="EQ61" s="227"/>
      <c r="ER61" s="227"/>
      <c r="ES61" s="227"/>
      <c r="ET61" s="227"/>
      <c r="EU61" s="227"/>
      <c r="EV61" s="227"/>
      <c r="EW61" s="227"/>
      <c r="EX61" s="227"/>
      <c r="EY61" s="227"/>
      <c r="EZ61" s="227"/>
      <c r="FA61" s="227"/>
      <c r="FB61" s="227"/>
      <c r="FC61" s="227"/>
      <c r="FD61" s="227"/>
      <c r="FE61" s="227"/>
      <c r="FF61" s="227"/>
      <c r="FG61" s="227"/>
      <c r="FH61" s="227"/>
      <c r="FI61" s="227"/>
      <c r="FJ61" s="227"/>
      <c r="FK61" s="227"/>
      <c r="FL61" s="227"/>
      <c r="FM61" s="227"/>
      <c r="FN61" s="227"/>
      <c r="FO61" s="227"/>
      <c r="FP61" s="227"/>
      <c r="FQ61" s="227"/>
      <c r="FR61" s="227"/>
      <c r="FS61" s="227"/>
      <c r="FT61" s="227"/>
      <c r="FU61" s="227"/>
      <c r="FV61" s="227"/>
      <c r="FW61" s="227"/>
      <c r="FX61" s="227"/>
      <c r="FY61" s="227"/>
      <c r="FZ61" s="227"/>
      <c r="GA61" s="227"/>
      <c r="GB61" s="227"/>
      <c r="GC61" s="227"/>
      <c r="GD61" s="227"/>
      <c r="GE61" s="227"/>
      <c r="GF61" s="227"/>
      <c r="GG61" s="227"/>
      <c r="GH61" s="227"/>
      <c r="GI61" s="227"/>
      <c r="GJ61" s="227"/>
      <c r="GK61" s="227"/>
      <c r="GL61" s="227"/>
      <c r="GM61" s="227"/>
      <c r="GN61" s="227"/>
      <c r="GO61" s="227"/>
      <c r="GP61" s="227"/>
      <c r="GQ61" s="227"/>
      <c r="GR61" s="227"/>
      <c r="GS61" s="227"/>
      <c r="GT61" s="227"/>
      <c r="GU61" s="227"/>
      <c r="GV61" s="227"/>
      <c r="GW61" s="227"/>
      <c r="GX61" s="227"/>
      <c r="GY61" s="227"/>
      <c r="GZ61" s="227"/>
      <c r="HA61" s="227"/>
      <c r="HB61" s="227"/>
      <c r="HC61" s="227"/>
      <c r="HD61" s="227"/>
      <c r="HE61" s="227"/>
      <c r="HF61" s="227"/>
      <c r="HG61" s="227"/>
      <c r="HH61" s="227"/>
      <c r="HI61" s="227"/>
      <c r="HJ61" s="227"/>
      <c r="HK61" s="227"/>
      <c r="HL61" s="227"/>
      <c r="HM61" s="227"/>
      <c r="HN61" s="227"/>
      <c r="HO61" s="227"/>
      <c r="HP61" s="227"/>
      <c r="HQ61" s="227"/>
      <c r="HR61" s="227"/>
      <c r="HS61" s="227"/>
      <c r="HT61" s="227"/>
      <c r="HU61" s="227"/>
      <c r="HV61" s="227"/>
      <c r="HW61" s="227"/>
      <c r="HX61" s="227"/>
      <c r="HY61" s="227"/>
      <c r="HZ61" s="227"/>
      <c r="IA61" s="227"/>
      <c r="IB61" s="227"/>
      <c r="IC61" s="227"/>
      <c r="ID61" s="227"/>
      <c r="IE61" s="227"/>
      <c r="IF61" s="227"/>
      <c r="IG61" s="227"/>
      <c r="IH61" s="227"/>
      <c r="II61" s="227"/>
      <c r="IJ61" s="227"/>
      <c r="IK61" s="227"/>
      <c r="IL61" s="227"/>
      <c r="IM61" s="227"/>
      <c r="IN61" s="227"/>
      <c r="IO61" s="227"/>
      <c r="IP61" s="227"/>
      <c r="IQ61" s="227"/>
      <c r="IR61" s="227"/>
      <c r="IS61" s="227"/>
      <c r="IT61" s="227"/>
      <c r="IU61" s="227"/>
      <c r="IV61" s="227"/>
      <c r="IW61" s="227"/>
      <c r="IX61" s="227"/>
      <c r="IY61" s="227"/>
      <c r="IZ61" s="227"/>
      <c r="JA61" s="227"/>
      <c r="JB61" s="227"/>
      <c r="JC61" s="227"/>
      <c r="JD61" s="227"/>
      <c r="JE61" s="227"/>
      <c r="JF61" s="227"/>
      <c r="JG61" s="227"/>
      <c r="JH61" s="227"/>
      <c r="JI61" s="227"/>
      <c r="JJ61" s="227"/>
      <c r="JK61" s="227"/>
      <c r="JL61" s="227"/>
      <c r="JM61" s="227"/>
      <c r="JN61" s="227"/>
      <c r="JO61" s="227"/>
      <c r="JP61" s="227"/>
      <c r="JQ61" s="227"/>
      <c r="JR61" s="227"/>
      <c r="JS61" s="227"/>
      <c r="JT61" s="227"/>
      <c r="JU61" s="227"/>
      <c r="JV61" s="227"/>
      <c r="JW61" s="227"/>
      <c r="JX61" s="227"/>
      <c r="JY61" s="227"/>
      <c r="JZ61" s="227"/>
      <c r="KA61" s="227"/>
      <c r="KB61" s="227"/>
      <c r="KC61" s="227"/>
      <c r="KD61" s="227"/>
      <c r="KE61" s="227"/>
      <c r="KF61" s="227"/>
      <c r="KG61" s="227"/>
      <c r="KH61" s="227"/>
      <c r="KI61" s="227"/>
      <c r="KJ61" s="227"/>
      <c r="KK61" s="227"/>
      <c r="KL61" s="227"/>
      <c r="KM61" s="227"/>
      <c r="KN61" s="227"/>
      <c r="KO61" s="227"/>
      <c r="KP61" s="227"/>
      <c r="KQ61" s="227"/>
      <c r="KR61" s="227"/>
      <c r="KS61" s="227"/>
      <c r="KT61" s="227"/>
      <c r="KU61" s="227"/>
      <c r="KV61" s="227"/>
      <c r="KW61" s="227"/>
      <c r="KX61" s="227"/>
      <c r="KY61" s="227"/>
      <c r="KZ61" s="227"/>
      <c r="LA61" s="227"/>
      <c r="LB61" s="227"/>
      <c r="LC61" s="227"/>
      <c r="LD61" s="227"/>
      <c r="LE61" s="227"/>
      <c r="LF61" s="227"/>
      <c r="LG61" s="227"/>
      <c r="LH61" s="227"/>
      <c r="LI61" s="227"/>
      <c r="LJ61" s="227"/>
      <c r="LK61" s="227"/>
      <c r="LL61" s="227"/>
      <c r="LM61" s="227"/>
      <c r="LN61" s="227"/>
      <c r="LO61" s="227"/>
      <c r="LP61" s="227"/>
      <c r="LQ61" s="227"/>
      <c r="LR61" s="227"/>
      <c r="LS61" s="227"/>
      <c r="LT61" s="227"/>
      <c r="LU61" s="227"/>
      <c r="LV61" s="227"/>
      <c r="LW61" s="227"/>
      <c r="LX61" s="227"/>
      <c r="LY61" s="227"/>
      <c r="LZ61" s="227"/>
      <c r="MA61" s="227"/>
      <c r="MB61" s="227"/>
      <c r="MC61" s="227"/>
      <c r="MD61" s="227"/>
      <c r="ME61" s="227"/>
      <c r="MF61" s="227"/>
      <c r="MG61" s="227"/>
      <c r="MH61" s="227"/>
      <c r="MI61" s="227"/>
      <c r="MJ61" s="227"/>
      <c r="MK61" s="227"/>
      <c r="ML61" s="227"/>
      <c r="MM61" s="227"/>
      <c r="MN61" s="227"/>
      <c r="MO61" s="227"/>
      <c r="MP61" s="227"/>
      <c r="MQ61" s="227"/>
      <c r="MR61" s="227"/>
      <c r="MS61" s="227"/>
      <c r="MT61" s="227"/>
      <c r="MU61" s="227"/>
      <c r="MV61" s="227"/>
      <c r="MW61" s="227"/>
      <c r="MX61" s="227"/>
      <c r="MY61" s="227"/>
      <c r="MZ61" s="227"/>
      <c r="NA61" s="227"/>
      <c r="NB61" s="227"/>
      <c r="NC61" s="227"/>
      <c r="ND61" s="227"/>
      <c r="NE61" s="227"/>
      <c r="NF61" s="227"/>
      <c r="NG61" s="227"/>
      <c r="NH61" s="227"/>
      <c r="NI61" s="227"/>
      <c r="NJ61" s="227"/>
      <c r="NK61" s="227"/>
      <c r="NL61" s="227"/>
      <c r="NM61" s="227"/>
      <c r="NN61" s="227"/>
      <c r="NO61" s="227"/>
      <c r="NP61" s="227"/>
      <c r="NQ61" s="227"/>
      <c r="NR61" s="227"/>
      <c r="NS61" s="227"/>
      <c r="NT61" s="227"/>
      <c r="NU61" s="227"/>
      <c r="NV61" s="227"/>
      <c r="NW61" s="227"/>
      <c r="NX61" s="227"/>
      <c r="NY61" s="227"/>
      <c r="NZ61" s="227"/>
      <c r="OA61" s="227"/>
      <c r="OB61" s="227"/>
      <c r="OC61" s="227"/>
      <c r="OD61" s="227"/>
      <c r="OE61" s="227"/>
      <c r="OF61" s="227"/>
      <c r="OG61" s="227"/>
      <c r="OH61" s="227"/>
      <c r="OI61" s="227"/>
      <c r="OJ61" s="227"/>
      <c r="OK61" s="227"/>
      <c r="OL61" s="227"/>
      <c r="OM61" s="227"/>
      <c r="ON61" s="227"/>
      <c r="OO61" s="227"/>
      <c r="OP61" s="227"/>
      <c r="OQ61" s="227"/>
      <c r="OR61" s="227"/>
      <c r="OS61" s="227"/>
      <c r="OT61" s="227"/>
      <c r="OU61" s="227"/>
      <c r="OV61" s="227"/>
      <c r="OW61" s="227"/>
      <c r="OX61" s="227"/>
      <c r="OY61" s="227"/>
      <c r="OZ61" s="227"/>
      <c r="PA61" s="227"/>
      <c r="PB61" s="227"/>
      <c r="PC61" s="227"/>
      <c r="PD61" s="227"/>
      <c r="PE61" s="227"/>
      <c r="PF61" s="227"/>
      <c r="PG61" s="227"/>
      <c r="PH61" s="227"/>
      <c r="PI61" s="227"/>
      <c r="PJ61" s="227"/>
      <c r="PK61" s="227"/>
      <c r="PL61" s="227"/>
      <c r="PM61" s="227"/>
      <c r="PN61" s="227"/>
      <c r="PO61" s="227"/>
      <c r="PP61" s="227"/>
      <c r="PQ61" s="227"/>
      <c r="PR61" s="227"/>
      <c r="PS61" s="227"/>
      <c r="PT61" s="227"/>
      <c r="PU61" s="227"/>
      <c r="PV61" s="227"/>
      <c r="PW61" s="227"/>
      <c r="PX61" s="227"/>
      <c r="PY61" s="227"/>
      <c r="PZ61" s="227"/>
      <c r="QA61" s="227"/>
      <c r="QB61" s="227"/>
      <c r="QC61" s="227"/>
      <c r="QD61" s="227"/>
      <c r="QE61" s="227"/>
      <c r="QF61" s="227"/>
      <c r="QG61" s="227"/>
      <c r="QH61" s="227"/>
      <c r="QI61" s="227"/>
      <c r="QJ61" s="227"/>
      <c r="QK61" s="227"/>
      <c r="QL61" s="227"/>
      <c r="QM61" s="227"/>
      <c r="QN61" s="227"/>
      <c r="QO61" s="227"/>
      <c r="QP61" s="227"/>
      <c r="QQ61" s="227"/>
      <c r="QR61" s="227"/>
      <c r="QS61" s="227"/>
      <c r="QT61" s="227"/>
      <c r="QU61" s="227"/>
      <c r="QV61" s="227"/>
      <c r="QW61" s="227"/>
      <c r="QX61" s="227"/>
      <c r="QY61" s="227"/>
      <c r="QZ61" s="227"/>
      <c r="RA61" s="227"/>
      <c r="RB61" s="227"/>
      <c r="RC61" s="227"/>
      <c r="RD61" s="227"/>
      <c r="RE61" s="227"/>
      <c r="RF61" s="227"/>
      <c r="RG61" s="227"/>
      <c r="RH61" s="227"/>
      <c r="RI61" s="227"/>
      <c r="RJ61" s="227"/>
      <c r="RK61" s="227"/>
      <c r="RL61" s="227"/>
      <c r="RM61" s="227"/>
      <c r="RN61" s="227"/>
      <c r="RO61" s="227"/>
      <c r="RP61" s="227"/>
      <c r="RQ61" s="227"/>
      <c r="RR61" s="227"/>
      <c r="RS61" s="227"/>
      <c r="RT61" s="227"/>
      <c r="RU61" s="227"/>
      <c r="RV61" s="227"/>
      <c r="RW61" s="227"/>
      <c r="RX61" s="227"/>
      <c r="RY61" s="227"/>
      <c r="RZ61" s="227"/>
      <c r="SA61" s="227"/>
      <c r="SB61" s="227"/>
      <c r="SC61" s="227"/>
      <c r="SD61" s="227"/>
      <c r="SE61" s="227"/>
      <c r="SF61" s="227"/>
      <c r="SG61" s="227"/>
      <c r="SH61" s="227"/>
      <c r="SI61" s="227"/>
      <c r="SJ61" s="227"/>
      <c r="SK61" s="227"/>
      <c r="SL61" s="227"/>
      <c r="SM61" s="227"/>
      <c r="SN61" s="227"/>
      <c r="SO61" s="227"/>
      <c r="SP61" s="227"/>
      <c r="SQ61" s="227"/>
      <c r="SR61" s="227"/>
      <c r="SS61" s="227"/>
      <c r="ST61" s="227"/>
      <c r="SU61" s="227"/>
      <c r="SV61" s="227"/>
      <c r="SW61" s="227"/>
      <c r="SX61" s="227"/>
      <c r="SY61" s="227"/>
      <c r="SZ61" s="227"/>
      <c r="TA61" s="227"/>
      <c r="TB61" s="227"/>
      <c r="TC61" s="227"/>
      <c r="TD61" s="227"/>
      <c r="TE61" s="227"/>
      <c r="TF61" s="227"/>
      <c r="TG61" s="227"/>
      <c r="TH61" s="227"/>
      <c r="TI61" s="227"/>
      <c r="TJ61" s="227"/>
      <c r="TK61" s="227"/>
      <c r="TL61" s="227"/>
      <c r="TM61" s="227"/>
      <c r="TN61" s="227"/>
      <c r="TO61" s="227"/>
      <c r="TP61" s="227"/>
      <c r="TQ61" s="227"/>
      <c r="TR61" s="227"/>
      <c r="TS61" s="227"/>
      <c r="TT61" s="227"/>
      <c r="TU61" s="227"/>
      <c r="TV61" s="227"/>
      <c r="TW61" s="227"/>
      <c r="TX61" s="227"/>
      <c r="TY61" s="227"/>
      <c r="TZ61" s="227"/>
      <c r="UA61" s="227"/>
      <c r="UB61" s="227"/>
      <c r="UC61" s="227"/>
      <c r="UD61" s="227"/>
      <c r="UE61" s="227"/>
      <c r="UF61" s="227"/>
      <c r="UG61" s="227"/>
      <c r="UH61" s="227"/>
      <c r="UI61" s="227"/>
      <c r="UJ61" s="227"/>
      <c r="UK61" s="227"/>
      <c r="UL61" s="227"/>
      <c r="UM61" s="227"/>
      <c r="UN61" s="227"/>
      <c r="UO61" s="227"/>
      <c r="UP61" s="227"/>
      <c r="UQ61" s="227"/>
      <c r="UR61" s="227"/>
      <c r="US61" s="227"/>
      <c r="UT61" s="227"/>
      <c r="UU61" s="227"/>
      <c r="UV61" s="227"/>
      <c r="UW61" s="227"/>
      <c r="UX61" s="227"/>
      <c r="UY61" s="227"/>
      <c r="UZ61" s="227"/>
      <c r="VA61" s="227"/>
      <c r="VB61" s="227"/>
      <c r="VC61" s="227"/>
      <c r="VD61" s="227"/>
      <c r="VE61" s="227"/>
      <c r="VF61" s="227"/>
      <c r="VG61" s="227"/>
      <c r="VH61" s="227"/>
      <c r="VI61" s="227"/>
      <c r="VJ61" s="227"/>
      <c r="VK61" s="227"/>
      <c r="VL61" s="227"/>
      <c r="VM61" s="227"/>
      <c r="VN61" s="227"/>
      <c r="VO61" s="227"/>
      <c r="VP61" s="227"/>
      <c r="VQ61" s="227"/>
      <c r="VR61" s="227"/>
      <c r="VS61" s="227"/>
      <c r="VT61" s="227"/>
      <c r="VU61" s="227"/>
      <c r="VV61" s="227"/>
      <c r="VW61" s="227"/>
      <c r="VX61" s="227"/>
      <c r="VY61" s="227"/>
      <c r="VZ61" s="227"/>
      <c r="WA61" s="227"/>
      <c r="WB61" s="227"/>
      <c r="WC61" s="227"/>
      <c r="WD61" s="227"/>
      <c r="WE61" s="227"/>
      <c r="WF61" s="227"/>
      <c r="WG61" s="227"/>
      <c r="WH61" s="227"/>
      <c r="WI61" s="227"/>
      <c r="WJ61" s="227"/>
      <c r="WK61" s="227"/>
      <c r="WL61" s="227"/>
      <c r="WM61" s="227"/>
      <c r="WN61" s="227"/>
      <c r="WO61" s="227"/>
      <c r="WP61" s="227"/>
      <c r="WQ61" s="227"/>
      <c r="WR61" s="227"/>
      <c r="WS61" s="227"/>
      <c r="WT61" s="227"/>
      <c r="WU61" s="227"/>
      <c r="WV61" s="227"/>
      <c r="WW61" s="227"/>
      <c r="WX61" s="227"/>
      <c r="WY61" s="227"/>
      <c r="WZ61" s="227"/>
      <c r="XA61" s="227"/>
      <c r="XB61" s="227"/>
      <c r="XC61" s="227"/>
      <c r="XD61" s="227"/>
      <c r="XE61" s="227"/>
      <c r="XF61" s="227"/>
      <c r="XG61" s="227"/>
      <c r="XH61" s="227"/>
      <c r="XI61" s="227"/>
      <c r="XJ61" s="227"/>
      <c r="XK61" s="227"/>
      <c r="XL61" s="227"/>
      <c r="XM61" s="227"/>
      <c r="XN61" s="227"/>
      <c r="XO61" s="227"/>
      <c r="XP61" s="227"/>
      <c r="XQ61" s="227"/>
      <c r="XR61" s="227"/>
      <c r="XS61" s="227"/>
      <c r="XT61" s="227"/>
      <c r="XU61" s="227"/>
      <c r="XV61" s="227"/>
      <c r="XW61" s="227"/>
      <c r="XX61" s="227"/>
      <c r="XY61" s="227"/>
      <c r="XZ61" s="227"/>
      <c r="YA61" s="227"/>
      <c r="YB61" s="227"/>
      <c r="YC61" s="227"/>
      <c r="YD61" s="227"/>
      <c r="YE61" s="227"/>
      <c r="YF61" s="227"/>
      <c r="YG61" s="227"/>
      <c r="YH61" s="227"/>
      <c r="YI61" s="227"/>
      <c r="YJ61" s="227"/>
      <c r="YK61" s="227"/>
      <c r="YL61" s="227"/>
      <c r="YM61" s="227"/>
      <c r="YN61" s="227"/>
      <c r="YO61" s="227"/>
      <c r="YP61" s="227"/>
      <c r="YQ61" s="227"/>
      <c r="YR61" s="227"/>
      <c r="YS61" s="227"/>
      <c r="YT61" s="227"/>
      <c r="YU61" s="227"/>
      <c r="YV61" s="227"/>
      <c r="YW61" s="227"/>
      <c r="YX61" s="227"/>
      <c r="YY61" s="227"/>
      <c r="YZ61" s="227"/>
      <c r="ZA61" s="227"/>
      <c r="ZB61" s="227"/>
      <c r="ZC61" s="227"/>
      <c r="ZD61" s="227"/>
      <c r="ZE61" s="227"/>
      <c r="ZF61" s="227"/>
      <c r="ZG61" s="227"/>
      <c r="ZH61" s="227"/>
      <c r="ZI61" s="227"/>
      <c r="ZJ61" s="227"/>
      <c r="ZK61" s="227"/>
      <c r="ZL61" s="227"/>
      <c r="ZM61" s="227"/>
      <c r="ZN61" s="227"/>
      <c r="ZO61" s="227"/>
      <c r="ZP61" s="227"/>
      <c r="ZQ61" s="227"/>
      <c r="ZR61" s="227"/>
      <c r="ZS61" s="227"/>
      <c r="ZT61" s="227"/>
      <c r="ZU61" s="227"/>
      <c r="ZV61" s="227"/>
      <c r="ZW61" s="227"/>
      <c r="ZX61" s="227"/>
      <c r="ZY61" s="227"/>
      <c r="ZZ61" s="227"/>
      <c r="AAA61" s="227"/>
      <c r="AAB61" s="227"/>
      <c r="AAC61" s="227"/>
      <c r="AAD61" s="227"/>
      <c r="AAE61" s="227"/>
      <c r="AAF61" s="227"/>
      <c r="AAG61" s="227"/>
      <c r="AAH61" s="227"/>
      <c r="AAI61" s="227"/>
      <c r="AAJ61" s="227"/>
      <c r="AAK61" s="227"/>
      <c r="AAL61" s="227"/>
      <c r="AAM61" s="227"/>
      <c r="AAN61" s="227"/>
      <c r="AAO61" s="227"/>
      <c r="AAP61" s="227"/>
      <c r="AAQ61" s="227"/>
      <c r="AAR61" s="227"/>
      <c r="AAS61" s="227"/>
      <c r="AAT61" s="227"/>
      <c r="AAU61" s="227"/>
      <c r="AAV61" s="227"/>
      <c r="AAW61" s="227"/>
      <c r="AAX61" s="227"/>
      <c r="AAY61" s="227"/>
      <c r="AAZ61" s="227"/>
      <c r="ABA61" s="227"/>
      <c r="ABB61" s="227"/>
      <c r="ABC61" s="227"/>
      <c r="ABD61" s="227"/>
      <c r="ABE61" s="227"/>
      <c r="ABF61" s="227"/>
      <c r="ABG61" s="227"/>
      <c r="ABH61" s="227"/>
      <c r="ABI61" s="227"/>
      <c r="ABJ61" s="227"/>
      <c r="ABK61" s="227"/>
      <c r="ABL61" s="227"/>
      <c r="ABM61" s="227"/>
      <c r="ABN61" s="227"/>
      <c r="ABO61" s="227"/>
      <c r="ABP61" s="227"/>
      <c r="ABQ61" s="227"/>
      <c r="ABR61" s="227"/>
      <c r="ABS61" s="227"/>
      <c r="ABT61" s="227"/>
      <c r="ABU61" s="227"/>
      <c r="ABV61" s="227"/>
      <c r="ABW61" s="227"/>
      <c r="ABX61" s="227"/>
      <c r="ABY61" s="227"/>
      <c r="ABZ61" s="227"/>
      <c r="ACA61" s="227"/>
      <c r="ACB61" s="227"/>
      <c r="ACC61" s="227"/>
      <c r="ACD61" s="227"/>
      <c r="ACE61" s="227"/>
      <c r="ACF61" s="227"/>
      <c r="ACG61" s="227"/>
      <c r="ACH61" s="227"/>
      <c r="ACI61" s="227"/>
      <c r="ACJ61" s="227"/>
      <c r="ACK61" s="227"/>
      <c r="ACL61" s="227"/>
      <c r="ACM61" s="227"/>
      <c r="ACN61" s="227"/>
      <c r="ACO61" s="227"/>
      <c r="ACP61" s="227"/>
      <c r="ACQ61" s="227"/>
      <c r="ACR61" s="227"/>
      <c r="ACS61" s="227"/>
      <c r="ACT61" s="227"/>
      <c r="ACU61" s="227"/>
      <c r="ACV61" s="227"/>
      <c r="ACW61" s="227"/>
      <c r="ACX61" s="227"/>
      <c r="ACY61" s="227"/>
      <c r="ACZ61" s="227"/>
      <c r="ADA61" s="227"/>
      <c r="ADB61" s="227"/>
      <c r="ADC61" s="227"/>
      <c r="ADD61" s="227"/>
      <c r="ADE61" s="227"/>
      <c r="ADF61" s="227"/>
      <c r="ADG61" s="227"/>
      <c r="ADH61" s="227"/>
      <c r="ADI61" s="227"/>
      <c r="ADJ61" s="227"/>
      <c r="ADK61" s="227"/>
      <c r="ADL61" s="227"/>
      <c r="ADM61" s="227"/>
      <c r="ADN61" s="227"/>
      <c r="ADO61" s="227"/>
      <c r="ADP61" s="227"/>
      <c r="ADQ61" s="227"/>
      <c r="ADR61" s="227"/>
      <c r="ADS61" s="227"/>
      <c r="ADT61" s="227"/>
      <c r="ADU61" s="227"/>
      <c r="ADV61" s="227"/>
      <c r="ADW61" s="227"/>
      <c r="ADX61" s="227"/>
      <c r="ADY61" s="227"/>
      <c r="ADZ61" s="227"/>
      <c r="AEA61" s="227"/>
      <c r="AEB61" s="227"/>
      <c r="AEC61" s="227"/>
      <c r="AED61" s="227"/>
      <c r="AEE61" s="227"/>
      <c r="AEF61" s="227"/>
      <c r="AEG61" s="227"/>
      <c r="AEH61" s="227"/>
      <c r="AEI61" s="227"/>
      <c r="AEJ61" s="227"/>
      <c r="AEK61" s="227"/>
      <c r="AEL61" s="227"/>
      <c r="AEM61" s="227"/>
      <c r="AEN61" s="227"/>
      <c r="AEO61" s="227"/>
      <c r="AEP61" s="227"/>
      <c r="AEQ61" s="227"/>
      <c r="AER61" s="227"/>
      <c r="AES61" s="227"/>
      <c r="AET61" s="227"/>
      <c r="AEU61" s="227"/>
      <c r="AEV61" s="227"/>
      <c r="AEW61" s="227"/>
      <c r="AEX61" s="227"/>
      <c r="AEY61" s="227"/>
      <c r="AEZ61" s="227"/>
      <c r="AFA61" s="227"/>
      <c r="AFB61" s="227"/>
      <c r="AFC61" s="227"/>
      <c r="AFD61" s="227"/>
      <c r="AFE61" s="227"/>
      <c r="AFF61" s="227"/>
      <c r="AFG61" s="227"/>
      <c r="AFH61" s="227"/>
      <c r="AFI61" s="227"/>
      <c r="AFJ61" s="227"/>
      <c r="AFK61" s="227"/>
      <c r="AFL61" s="227"/>
      <c r="AFM61" s="227"/>
      <c r="AFN61" s="227"/>
      <c r="AFO61" s="227"/>
      <c r="AFP61" s="227"/>
      <c r="AFQ61" s="227"/>
      <c r="AFR61" s="227"/>
      <c r="AFS61" s="227"/>
      <c r="AFT61" s="227"/>
      <c r="AFU61" s="227"/>
      <c r="AFV61" s="227"/>
      <c r="AFW61" s="227"/>
      <c r="AFX61" s="227"/>
      <c r="AFY61" s="227"/>
      <c r="AFZ61" s="227"/>
      <c r="AGA61" s="227"/>
      <c r="AGB61" s="227"/>
      <c r="AGC61" s="227"/>
      <c r="AGD61" s="227"/>
      <c r="AGE61" s="227"/>
      <c r="AGF61" s="227"/>
      <c r="AGG61" s="227"/>
      <c r="AGH61" s="227"/>
      <c r="AGI61" s="227"/>
      <c r="AGJ61" s="227"/>
      <c r="AGK61" s="227"/>
      <c r="AGL61" s="227"/>
      <c r="AGM61" s="227"/>
      <c r="AGN61" s="227"/>
      <c r="AGO61" s="227"/>
      <c r="AGP61" s="227"/>
      <c r="AGQ61" s="227"/>
      <c r="AGR61" s="227"/>
      <c r="AGS61" s="227"/>
      <c r="AGT61" s="227"/>
      <c r="AGU61" s="227"/>
      <c r="AGV61" s="227"/>
      <c r="AGW61" s="227"/>
      <c r="AGX61" s="227"/>
      <c r="AGY61" s="227"/>
      <c r="AGZ61" s="227"/>
      <c r="AHA61" s="227"/>
      <c r="AHB61" s="227"/>
      <c r="AHC61" s="227"/>
      <c r="AHD61" s="227"/>
      <c r="AHE61" s="227"/>
      <c r="AHF61" s="227"/>
      <c r="AHG61" s="227"/>
      <c r="AHH61" s="227"/>
      <c r="AHI61" s="227"/>
      <c r="AHJ61" s="227"/>
      <c r="AHK61" s="227"/>
      <c r="AHL61" s="227"/>
      <c r="AHM61" s="227"/>
      <c r="AHN61" s="227"/>
      <c r="AHO61" s="227"/>
      <c r="AHP61" s="227"/>
      <c r="AHQ61" s="227"/>
      <c r="AHR61" s="227"/>
      <c r="AHS61" s="227"/>
      <c r="AHT61" s="227"/>
      <c r="AHU61" s="227"/>
      <c r="AHV61" s="227"/>
      <c r="AHW61" s="227"/>
      <c r="AHX61" s="227"/>
      <c r="AHY61" s="227"/>
      <c r="AHZ61" s="227"/>
      <c r="AIA61" s="227"/>
      <c r="AIB61" s="227"/>
      <c r="AIC61" s="227"/>
      <c r="AID61" s="227"/>
      <c r="AIE61" s="227"/>
      <c r="AIF61" s="227"/>
      <c r="AIG61" s="227"/>
      <c r="AIH61" s="227"/>
      <c r="AII61" s="227"/>
      <c r="AIJ61" s="227"/>
      <c r="AIK61" s="227"/>
      <c r="AIL61" s="227"/>
      <c r="AIM61" s="227"/>
      <c r="AIN61" s="227"/>
      <c r="AIO61" s="227"/>
      <c r="AIP61" s="227"/>
      <c r="AIQ61" s="227"/>
      <c r="AIR61" s="227"/>
      <c r="AIS61" s="227"/>
      <c r="AIT61" s="227"/>
      <c r="AIU61" s="227"/>
      <c r="AIV61" s="227"/>
      <c r="AIW61" s="227"/>
      <c r="AIX61" s="227"/>
      <c r="AIY61" s="227"/>
      <c r="AIZ61" s="227"/>
      <c r="AJA61" s="227"/>
      <c r="AJB61" s="227"/>
      <c r="AJC61" s="227"/>
      <c r="AJD61" s="227"/>
      <c r="AJE61" s="227"/>
      <c r="AJF61" s="227"/>
      <c r="AJG61" s="227"/>
      <c r="AJH61" s="227"/>
      <c r="AJI61" s="227"/>
      <c r="AJJ61" s="227"/>
      <c r="AJK61" s="227"/>
      <c r="AJL61" s="227"/>
      <c r="AJM61" s="227"/>
      <c r="AJN61" s="227"/>
      <c r="AJO61" s="227"/>
      <c r="AJP61" s="227"/>
      <c r="AJQ61" s="227"/>
      <c r="AJR61" s="227"/>
      <c r="AJS61" s="227"/>
      <c r="AJT61" s="227"/>
      <c r="AJU61" s="227"/>
      <c r="AJV61" s="227"/>
      <c r="AJW61" s="227"/>
      <c r="AJX61" s="227"/>
      <c r="AJY61" s="227"/>
      <c r="AJZ61" s="227"/>
      <c r="AKA61" s="227"/>
      <c r="AKB61" s="227"/>
      <c r="AKC61" s="227"/>
      <c r="AKD61" s="227"/>
      <c r="AKE61" s="227"/>
      <c r="AKF61" s="227"/>
      <c r="AKG61" s="227"/>
      <c r="AKH61" s="227"/>
      <c r="AKI61" s="227"/>
      <c r="AKJ61" s="227"/>
      <c r="AKK61" s="227"/>
      <c r="AKL61" s="227"/>
      <c r="AKM61" s="227"/>
      <c r="AKN61" s="227"/>
      <c r="AKO61" s="227"/>
      <c r="AKP61" s="227"/>
      <c r="AKQ61" s="227"/>
      <c r="AKR61" s="227"/>
      <c r="AKS61" s="227"/>
      <c r="AKT61" s="227"/>
      <c r="AKU61" s="227"/>
      <c r="AKV61" s="227"/>
      <c r="AKW61" s="227"/>
      <c r="AKX61" s="227"/>
      <c r="AKY61" s="227"/>
      <c r="AKZ61" s="227"/>
      <c r="ALA61" s="227"/>
      <c r="ALB61" s="227"/>
      <c r="ALC61" s="227"/>
      <c r="ALD61" s="227"/>
      <c r="ALE61" s="227"/>
      <c r="ALF61" s="227"/>
      <c r="ALG61" s="227"/>
      <c r="ALH61" s="227"/>
      <c r="ALI61" s="227"/>
      <c r="ALJ61" s="227"/>
      <c r="ALK61" s="227"/>
      <c r="ALL61" s="227"/>
      <c r="ALM61" s="227"/>
      <c r="ALN61" s="227"/>
      <c r="ALO61" s="227"/>
      <c r="ALP61" s="227"/>
      <c r="ALQ61" s="227"/>
      <c r="ALR61" s="227"/>
      <c r="ALS61" s="227"/>
      <c r="ALT61" s="227"/>
      <c r="ALU61" s="227"/>
      <c r="ALV61" s="227"/>
      <c r="ALW61" s="227"/>
      <c r="ALX61" s="227"/>
      <c r="ALY61" s="227"/>
      <c r="ALZ61" s="227"/>
      <c r="AMA61" s="227"/>
      <c r="AMB61" s="227"/>
      <c r="AMC61" s="227"/>
      <c r="AMD61" s="227"/>
      <c r="AME61" s="227"/>
      <c r="AMF61" s="227"/>
      <c r="AMG61" s="227"/>
      <c r="AMH61" s="227"/>
      <c r="AMI61" s="227"/>
      <c r="AMJ61" s="227"/>
      <c r="AMK61" s="227"/>
      <c r="AML61" s="227"/>
      <c r="AMM61" s="227"/>
      <c r="AMN61" s="227"/>
      <c r="AMO61" s="227"/>
      <c r="AMP61" s="227"/>
      <c r="AMQ61" s="227"/>
      <c r="AMR61" s="227"/>
      <c r="AMS61" s="227"/>
      <c r="AMT61" s="227"/>
      <c r="AMU61" s="227"/>
      <c r="AMV61" s="227"/>
      <c r="AMW61" s="227"/>
      <c r="AMX61" s="227"/>
      <c r="AMY61" s="227"/>
      <c r="AMZ61" s="227"/>
      <c r="ANA61" s="227"/>
      <c r="ANB61" s="227"/>
      <c r="ANC61" s="227"/>
      <c r="AND61" s="227"/>
      <c r="ANE61" s="227"/>
      <c r="ANF61" s="227"/>
      <c r="ANG61" s="227"/>
      <c r="ANH61" s="227"/>
      <c r="ANI61" s="227"/>
      <c r="ANJ61" s="227"/>
      <c r="ANK61" s="227"/>
      <c r="ANL61" s="227"/>
      <c r="ANM61" s="227"/>
      <c r="ANN61" s="227"/>
      <c r="ANO61" s="227"/>
      <c r="ANP61" s="227"/>
      <c r="ANQ61" s="227"/>
      <c r="ANR61" s="227"/>
      <c r="ANS61" s="227"/>
      <c r="ANT61" s="227"/>
      <c r="ANU61" s="227"/>
      <c r="ANV61" s="227"/>
      <c r="ANW61" s="227"/>
      <c r="ANX61" s="227"/>
      <c r="ANY61" s="227"/>
      <c r="ANZ61" s="227"/>
      <c r="AOA61" s="227"/>
      <c r="AOB61" s="227"/>
      <c r="AOC61" s="227"/>
      <c r="AOD61" s="227"/>
      <c r="AOE61" s="227"/>
      <c r="AOF61" s="227"/>
      <c r="AOG61" s="227"/>
      <c r="AOH61" s="227"/>
      <c r="AOI61" s="227"/>
      <c r="AOJ61" s="227"/>
      <c r="AOK61" s="227"/>
      <c r="AOL61" s="227"/>
      <c r="AOM61" s="227"/>
      <c r="AON61" s="227"/>
      <c r="AOO61" s="227"/>
      <c r="AOP61" s="227"/>
      <c r="AOQ61" s="227"/>
      <c r="AOR61" s="227"/>
      <c r="AOS61" s="227"/>
      <c r="AOT61" s="227"/>
      <c r="AOU61" s="227"/>
      <c r="AOV61" s="227"/>
      <c r="AOW61" s="227"/>
      <c r="AOX61" s="227"/>
      <c r="AOY61" s="227"/>
      <c r="AOZ61" s="227"/>
      <c r="APA61" s="227"/>
      <c r="APB61" s="227"/>
      <c r="APC61" s="227"/>
      <c r="APD61" s="227"/>
      <c r="APE61" s="227"/>
      <c r="APF61" s="227"/>
      <c r="APG61" s="227"/>
      <c r="APH61" s="227"/>
      <c r="API61" s="227"/>
      <c r="APJ61" s="227"/>
      <c r="APK61" s="227"/>
      <c r="APL61" s="227"/>
      <c r="APM61" s="227"/>
      <c r="APN61" s="227"/>
      <c r="APO61" s="227"/>
      <c r="APP61" s="227"/>
      <c r="APQ61" s="227"/>
      <c r="APR61" s="227"/>
      <c r="APS61" s="227"/>
      <c r="APT61" s="227"/>
      <c r="APU61" s="227"/>
      <c r="APV61" s="227"/>
      <c r="APW61" s="227"/>
      <c r="APX61" s="227"/>
      <c r="APY61" s="227"/>
      <c r="APZ61" s="227"/>
      <c r="AQA61" s="227"/>
      <c r="AQB61" s="227"/>
      <c r="AQC61" s="227"/>
      <c r="AQD61" s="227"/>
      <c r="AQE61" s="227"/>
      <c r="AQF61" s="227"/>
      <c r="AQG61" s="227"/>
      <c r="AQH61" s="227"/>
      <c r="AQI61" s="227"/>
      <c r="AQJ61" s="227"/>
      <c r="AQK61" s="227"/>
      <c r="AQL61" s="227"/>
      <c r="AQM61" s="227"/>
      <c r="AQN61" s="227"/>
      <c r="AQO61" s="227"/>
      <c r="AQP61" s="227"/>
      <c r="AQQ61" s="227"/>
      <c r="AQR61" s="227"/>
      <c r="AQS61" s="227"/>
      <c r="AQT61" s="227"/>
      <c r="AQU61" s="227"/>
      <c r="AQV61" s="227"/>
      <c r="AQW61" s="227"/>
      <c r="AQX61" s="227"/>
      <c r="AQY61" s="227"/>
      <c r="AQZ61" s="227"/>
      <c r="ARA61" s="227"/>
      <c r="ARB61" s="227"/>
      <c r="ARC61" s="227"/>
      <c r="ARD61" s="227"/>
      <c r="ARE61" s="227"/>
      <c r="ARF61" s="227"/>
      <c r="ARG61" s="227"/>
      <c r="ARH61" s="227"/>
      <c r="ARI61" s="227"/>
      <c r="ARJ61" s="227"/>
      <c r="ARK61" s="227"/>
      <c r="ARL61" s="227"/>
      <c r="ARM61" s="227"/>
      <c r="ARN61" s="227"/>
      <c r="ARO61" s="227"/>
      <c r="ARP61" s="227"/>
      <c r="ARQ61" s="227"/>
      <c r="ARR61" s="227"/>
      <c r="ARS61" s="227"/>
      <c r="ART61" s="227"/>
      <c r="ARU61" s="227"/>
      <c r="ARV61" s="227"/>
      <c r="ARW61" s="227"/>
      <c r="ARX61" s="227"/>
      <c r="ARY61" s="227"/>
      <c r="ARZ61" s="227"/>
      <c r="ASA61" s="227"/>
      <c r="ASB61" s="227"/>
      <c r="ASC61" s="227"/>
      <c r="ASD61" s="227"/>
      <c r="ASE61" s="227"/>
      <c r="ASF61" s="227"/>
    </row>
    <row r="62" spans="2:1176" x14ac:dyDescent="0.25">
      <c r="B62" s="230"/>
    </row>
    <row r="64" spans="2:1176" x14ac:dyDescent="0.25">
      <c r="C64" s="137"/>
    </row>
  </sheetData>
  <sheetProtection algorithmName="SHA-512" hashValue="E/5yoiFH9yJvyJtU92KGhKxYHhwiPm4yOXTntc909tj5TkpOTgHk2+AN5UEoTh9cTvK4Wbw2AGVO2VNmxxVwew==" saltValue="RXztNq5CuY0cKUciAECaeg==" spinCount="100000" sheet="1" objects="1" scenarios="1"/>
  <mergeCells count="1">
    <mergeCell ref="B2:E2"/>
  </mergeCells>
  <conditionalFormatting sqref="F47 F39 F45 F10 F17 F19 F21 F13 F24 F32 F27 F35 F29 F37">
    <cfRule type="expression" dxfId="87" priority="29">
      <formula>F10=""</formula>
    </cfRule>
  </conditionalFormatting>
  <conditionalFormatting sqref="F47 F49 F51 F53 F55 F59">
    <cfRule type="expression" dxfId="86" priority="19">
      <formula>F47=""</formula>
    </cfRule>
  </conditionalFormatting>
  <conditionalFormatting sqref="F42">
    <cfRule type="expression" dxfId="85" priority="15">
      <formula>F42=""</formula>
    </cfRule>
  </conditionalFormatting>
  <conditionalFormatting sqref="F15">
    <cfRule type="expression" dxfId="84" priority="10">
      <formula>F15=""</formula>
    </cfRule>
  </conditionalFormatting>
  <conditionalFormatting sqref="F26">
    <cfRule type="expression" dxfId="83" priority="9">
      <formula>F26=""</formula>
    </cfRule>
  </conditionalFormatting>
  <conditionalFormatting sqref="F34">
    <cfRule type="expression" dxfId="82" priority="8">
      <formula>F34=""</formula>
    </cfRule>
  </conditionalFormatting>
  <conditionalFormatting sqref="F25">
    <cfRule type="expression" dxfId="81" priority="5">
      <formula>F25=""</formula>
    </cfRule>
  </conditionalFormatting>
  <conditionalFormatting sqref="F33">
    <cfRule type="expression" dxfId="80" priority="4">
      <formula>F33=""</formula>
    </cfRule>
  </conditionalFormatting>
  <conditionalFormatting sqref="F28">
    <cfRule type="expression" dxfId="79" priority="3">
      <formula>F28=""</formula>
    </cfRule>
  </conditionalFormatting>
  <conditionalFormatting sqref="F36">
    <cfRule type="expression" dxfId="78" priority="2">
      <formula>F36=""</formula>
    </cfRule>
  </conditionalFormatting>
  <conditionalFormatting sqref="F57">
    <cfRule type="expression" dxfId="77" priority="1">
      <formula>F57=""</formula>
    </cfRule>
  </conditionalFormatting>
  <printOptions horizontalCentered="1"/>
  <pageMargins left="0.70866141732283472" right="0.70866141732283472" top="0.74803149606299213" bottom="0.74803149606299213" header="0.31496062992125984" footer="0.31496062992125984"/>
  <pageSetup paperSize="9" scale="85" orientation="portrait" r:id="rId1"/>
  <headerFooter>
    <oddHeader>&amp;R&amp;9 1889-V/21
PZI</oddHeader>
    <oddFooter>&amp;R&amp;9&amp;P/&amp;N</oddFooter>
  </headerFooter>
  <rowBreaks count="1" manualBreakCount="1">
    <brk id="30"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J719"/>
  <sheetViews>
    <sheetView view="pageBreakPreview" topLeftCell="A472" zoomScaleNormal="100" zoomScaleSheetLayoutView="100" workbookViewId="0">
      <selection activeCell="F492" activeCellId="23" sqref="F445 F447 F449 F451 F453 F456 F458 F460 F462 F464 F466 F468 F470 F472 F474 F476 F478 F480 F482 F484 F486 F488 F490 F492"/>
    </sheetView>
  </sheetViews>
  <sheetFormatPr defaultColWidth="9.140625" defaultRowHeight="12.75" x14ac:dyDescent="0.2"/>
  <cols>
    <col min="1" max="1" width="0.42578125" style="240" customWidth="1"/>
    <col min="2" max="2" width="8.5703125" style="186" customWidth="1"/>
    <col min="3" max="3" width="53.5703125" style="274" customWidth="1"/>
    <col min="4" max="4" width="7" style="186" customWidth="1"/>
    <col min="5" max="5" width="8.42578125" style="243" bestFit="1" customWidth="1"/>
    <col min="6" max="6" width="9.85546875" style="244" customWidth="1"/>
    <col min="7" max="7" width="16.85546875" style="194" bestFit="1" customWidth="1"/>
    <col min="8" max="8" width="12.140625" style="245" bestFit="1" customWidth="1"/>
    <col min="9" max="9" width="9" style="245" bestFit="1" customWidth="1"/>
    <col min="10" max="16384" width="9.140625" style="245"/>
  </cols>
  <sheetData>
    <row r="2" spans="1:9" s="239" customFormat="1" ht="21" customHeight="1" x14ac:dyDescent="0.25">
      <c r="A2" s="235"/>
      <c r="B2" s="151" t="s">
        <v>616</v>
      </c>
      <c r="C2" s="158"/>
      <c r="D2" s="156"/>
      <c r="E2" s="236"/>
      <c r="F2" s="237"/>
      <c r="G2" s="238"/>
    </row>
    <row r="3" spans="1:9" ht="63.75" customHeight="1" x14ac:dyDescent="0.2">
      <c r="B3" s="241" t="s">
        <v>615</v>
      </c>
      <c r="C3" s="242"/>
    </row>
    <row r="4" spans="1:9" x14ac:dyDescent="0.2">
      <c r="A4" s="246"/>
      <c r="B4" s="247" t="s">
        <v>78</v>
      </c>
      <c r="C4" s="248" t="s">
        <v>576</v>
      </c>
      <c r="D4" s="247"/>
      <c r="E4" s="249"/>
      <c r="F4" s="250"/>
      <c r="G4" s="251">
        <f>G92</f>
        <v>0</v>
      </c>
    </row>
    <row r="5" spans="1:9" x14ac:dyDescent="0.2">
      <c r="A5" s="246"/>
      <c r="B5" s="247" t="s">
        <v>79</v>
      </c>
      <c r="C5" s="248" t="s">
        <v>577</v>
      </c>
      <c r="D5" s="247"/>
      <c r="E5" s="249"/>
      <c r="F5" s="250"/>
      <c r="G5" s="251">
        <f>G160</f>
        <v>0</v>
      </c>
    </row>
    <row r="6" spans="1:9" x14ac:dyDescent="0.2">
      <c r="A6" s="246"/>
      <c r="B6" s="247" t="s">
        <v>115</v>
      </c>
      <c r="C6" s="248" t="s">
        <v>578</v>
      </c>
      <c r="D6" s="247"/>
      <c r="E6" s="249"/>
      <c r="F6" s="250"/>
      <c r="G6" s="251">
        <f>G258</f>
        <v>0</v>
      </c>
    </row>
    <row r="7" spans="1:9" x14ac:dyDescent="0.2">
      <c r="A7" s="246"/>
      <c r="B7" s="247" t="s">
        <v>55</v>
      </c>
      <c r="C7" s="248" t="s">
        <v>579</v>
      </c>
      <c r="D7" s="247"/>
      <c r="E7" s="249"/>
      <c r="F7" s="250"/>
      <c r="G7" s="251">
        <f>G432</f>
        <v>0</v>
      </c>
    </row>
    <row r="8" spans="1:9" s="239" customFormat="1" ht="17.25" thickBot="1" x14ac:dyDescent="0.3">
      <c r="A8" s="252"/>
      <c r="B8" s="253"/>
      <c r="C8" s="254" t="s">
        <v>192</v>
      </c>
      <c r="D8" s="253"/>
      <c r="E8" s="255"/>
      <c r="F8" s="256"/>
      <c r="G8" s="257">
        <f>SUM(G4:G7)</f>
        <v>0</v>
      </c>
      <c r="H8" s="258"/>
      <c r="I8" s="259"/>
    </row>
    <row r="9" spans="1:9" ht="13.5" thickTop="1" x14ac:dyDescent="0.2">
      <c r="A9" s="246"/>
      <c r="B9" s="247"/>
      <c r="C9" s="260"/>
      <c r="D9" s="247"/>
      <c r="E9" s="249"/>
      <c r="F9" s="250"/>
      <c r="G9" s="251"/>
    </row>
    <row r="10" spans="1:9" x14ac:dyDescent="0.2">
      <c r="A10" s="246"/>
      <c r="B10" s="247"/>
      <c r="C10" s="260"/>
      <c r="D10" s="247"/>
      <c r="E10" s="249"/>
      <c r="F10" s="250"/>
      <c r="G10" s="251"/>
    </row>
    <row r="11" spans="1:9" s="265" customFormat="1" ht="16.5" x14ac:dyDescent="0.25">
      <c r="A11" s="261"/>
      <c r="B11" s="151" t="s">
        <v>447</v>
      </c>
      <c r="C11" s="262"/>
      <c r="D11" s="150"/>
      <c r="E11" s="263"/>
      <c r="F11" s="264"/>
      <c r="G11" s="153"/>
    </row>
    <row r="12" spans="1:9" x14ac:dyDescent="0.2">
      <c r="A12" s="246"/>
      <c r="B12" s="247"/>
      <c r="C12" s="260" t="s">
        <v>580</v>
      </c>
      <c r="D12" s="247"/>
      <c r="E12" s="249"/>
      <c r="F12" s="250"/>
      <c r="G12" s="251"/>
    </row>
    <row r="13" spans="1:9" x14ac:dyDescent="0.2">
      <c r="A13" s="246"/>
      <c r="B13" s="247"/>
      <c r="C13" s="260"/>
      <c r="D13" s="247"/>
      <c r="E13" s="249"/>
      <c r="F13" s="250"/>
      <c r="G13" s="251"/>
    </row>
    <row r="14" spans="1:9" x14ac:dyDescent="0.2">
      <c r="A14" s="246"/>
      <c r="B14" s="247"/>
      <c r="C14" s="260"/>
      <c r="D14" s="247"/>
      <c r="E14" s="249"/>
      <c r="F14" s="250"/>
      <c r="G14" s="251"/>
    </row>
    <row r="15" spans="1:9" s="272" customFormat="1" ht="19.5" x14ac:dyDescent="0.3">
      <c r="A15" s="81"/>
      <c r="B15" s="266" t="s">
        <v>448</v>
      </c>
      <c r="C15" s="267"/>
      <c r="D15" s="268"/>
      <c r="E15" s="269"/>
      <c r="F15" s="270"/>
      <c r="G15" s="271"/>
    </row>
    <row r="16" spans="1:9" s="272" customFormat="1" ht="19.5" x14ac:dyDescent="0.3">
      <c r="A16" s="81"/>
      <c r="B16" s="266"/>
      <c r="C16" s="267" t="s">
        <v>378</v>
      </c>
      <c r="D16" s="268"/>
      <c r="E16" s="269"/>
      <c r="F16" s="270"/>
      <c r="G16" s="271"/>
    </row>
    <row r="17" spans="1:9" ht="16.5" x14ac:dyDescent="0.2">
      <c r="A17" s="246"/>
      <c r="B17" s="247"/>
      <c r="C17" s="262" t="s">
        <v>382</v>
      </c>
      <c r="D17" s="150"/>
      <c r="E17" s="273"/>
      <c r="F17" s="264"/>
      <c r="G17" s="153">
        <f>G8</f>
        <v>0</v>
      </c>
      <c r="I17" s="259"/>
    </row>
    <row r="18" spans="1:9" x14ac:dyDescent="0.2">
      <c r="A18" s="246"/>
      <c r="B18" s="247"/>
      <c r="C18" s="260"/>
      <c r="D18" s="247"/>
      <c r="E18" s="249"/>
      <c r="F18" s="250"/>
      <c r="G18" s="251"/>
    </row>
    <row r="19" spans="1:9" x14ac:dyDescent="0.2">
      <c r="A19" s="246"/>
      <c r="B19" s="247"/>
      <c r="C19" s="260"/>
      <c r="D19" s="247"/>
      <c r="E19" s="249"/>
      <c r="F19" s="250"/>
      <c r="G19" s="251"/>
    </row>
    <row r="20" spans="1:9" ht="17.25" thickBot="1" x14ac:dyDescent="0.25">
      <c r="A20" s="246"/>
      <c r="B20" s="275" t="s">
        <v>449</v>
      </c>
      <c r="C20" s="254"/>
      <c r="D20" s="276"/>
      <c r="E20" s="277"/>
      <c r="F20" s="278"/>
      <c r="G20" s="257">
        <f>G496</f>
        <v>0</v>
      </c>
    </row>
    <row r="21" spans="1:9" ht="13.5" thickTop="1" x14ac:dyDescent="0.2">
      <c r="A21" s="246"/>
      <c r="B21" s="247"/>
      <c r="C21" s="260"/>
      <c r="D21" s="247"/>
      <c r="E21" s="249"/>
      <c r="F21" s="250"/>
      <c r="G21" s="251"/>
    </row>
    <row r="22" spans="1:9" x14ac:dyDescent="0.2">
      <c r="A22" s="246"/>
      <c r="B22" s="247"/>
      <c r="C22" s="260"/>
      <c r="D22" s="247"/>
      <c r="E22" s="249"/>
      <c r="F22" s="250"/>
      <c r="G22" s="251"/>
    </row>
    <row r="23" spans="1:9" s="272" customFormat="1" ht="19.5" x14ac:dyDescent="0.3">
      <c r="A23" s="81"/>
      <c r="B23" s="266" t="s">
        <v>450</v>
      </c>
      <c r="C23" s="267"/>
      <c r="D23" s="268"/>
      <c r="E23" s="269"/>
      <c r="F23" s="270"/>
      <c r="G23" s="271"/>
    </row>
    <row r="24" spans="1:9" s="272" customFormat="1" ht="19.5" x14ac:dyDescent="0.3">
      <c r="A24" s="81"/>
      <c r="B24" s="266"/>
      <c r="C24" s="267" t="s">
        <v>379</v>
      </c>
      <c r="D24" s="268"/>
      <c r="E24" s="269"/>
      <c r="F24" s="270"/>
      <c r="G24" s="271"/>
    </row>
    <row r="25" spans="1:9" ht="16.5" x14ac:dyDescent="0.2">
      <c r="A25" s="246"/>
      <c r="B25" s="247"/>
      <c r="C25" s="262" t="s">
        <v>381</v>
      </c>
      <c r="D25" s="150"/>
      <c r="E25" s="273"/>
      <c r="F25" s="264"/>
      <c r="G25" s="153">
        <f>G17+G20</f>
        <v>0</v>
      </c>
      <c r="I25" s="259"/>
    </row>
    <row r="26" spans="1:9" x14ac:dyDescent="0.2">
      <c r="A26" s="246"/>
      <c r="B26" s="247"/>
      <c r="C26" s="274" t="s">
        <v>32</v>
      </c>
      <c r="G26" s="194">
        <f>G25*0.22</f>
        <v>0</v>
      </c>
    </row>
    <row r="27" spans="1:9" s="239" customFormat="1" ht="17.25" thickBot="1" x14ac:dyDescent="0.3">
      <c r="A27" s="261"/>
      <c r="B27" s="253"/>
      <c r="C27" s="254" t="s">
        <v>380</v>
      </c>
      <c r="D27" s="253"/>
      <c r="E27" s="255"/>
      <c r="F27" s="256"/>
      <c r="G27" s="257">
        <f>G25+G26</f>
        <v>0</v>
      </c>
    </row>
    <row r="28" spans="1:9" ht="13.5" thickTop="1" x14ac:dyDescent="0.2">
      <c r="A28" s="246"/>
      <c r="B28" s="247"/>
      <c r="C28" s="260"/>
      <c r="D28" s="247"/>
      <c r="E28" s="249"/>
      <c r="F28" s="250"/>
      <c r="G28" s="251"/>
    </row>
    <row r="29" spans="1:9" ht="6" customHeight="1" x14ac:dyDescent="0.2">
      <c r="A29" s="246"/>
      <c r="B29" s="247"/>
      <c r="C29" s="260"/>
      <c r="D29" s="247"/>
      <c r="E29" s="249"/>
      <c r="F29" s="250"/>
      <c r="G29" s="251"/>
    </row>
    <row r="30" spans="1:9" s="239" customFormat="1" ht="15.95" customHeight="1" x14ac:dyDescent="0.25">
      <c r="A30" s="235"/>
      <c r="B30" s="151" t="s">
        <v>451</v>
      </c>
      <c r="C30" s="158"/>
      <c r="D30" s="156"/>
      <c r="E30" s="236"/>
      <c r="F30" s="237"/>
      <c r="G30" s="238"/>
    </row>
    <row r="31" spans="1:9" s="239" customFormat="1" ht="38.25" customHeight="1" x14ac:dyDescent="0.25">
      <c r="A31" s="235"/>
      <c r="B31" s="279" t="s">
        <v>157</v>
      </c>
      <c r="C31" s="280"/>
      <c r="D31" s="280"/>
      <c r="E31" s="280"/>
      <c r="F31" s="237"/>
      <c r="G31" s="238"/>
    </row>
    <row r="32" spans="1:9" s="239" customFormat="1" ht="7.5" customHeight="1" x14ac:dyDescent="0.25">
      <c r="A32" s="235"/>
      <c r="B32" s="260"/>
      <c r="C32" s="281"/>
      <c r="D32" s="281"/>
      <c r="E32" s="281"/>
      <c r="F32" s="237"/>
      <c r="G32" s="238"/>
    </row>
    <row r="33" spans="1:7" s="239" customFormat="1" ht="15.95" customHeight="1" x14ac:dyDescent="0.25">
      <c r="A33" s="282"/>
      <c r="B33" s="151" t="s">
        <v>452</v>
      </c>
      <c r="C33" s="158"/>
      <c r="D33" s="156"/>
      <c r="E33" s="236"/>
      <c r="F33" s="237"/>
      <c r="G33" s="156"/>
    </row>
    <row r="34" spans="1:7" ht="15" customHeight="1" x14ac:dyDescent="0.2">
      <c r="A34" s="283"/>
      <c r="B34" s="284" t="s">
        <v>581</v>
      </c>
      <c r="C34" s="284"/>
      <c r="D34" s="284"/>
      <c r="E34" s="284"/>
      <c r="G34" s="186"/>
    </row>
    <row r="35" spans="1:7" x14ac:dyDescent="0.2">
      <c r="A35" s="283"/>
      <c r="B35" s="284"/>
      <c r="C35" s="284"/>
      <c r="D35" s="284"/>
      <c r="E35" s="284"/>
      <c r="G35" s="186"/>
    </row>
    <row r="36" spans="1:7" x14ac:dyDescent="0.2">
      <c r="A36" s="283"/>
      <c r="B36" s="284"/>
      <c r="C36" s="284"/>
      <c r="D36" s="284"/>
      <c r="E36" s="284"/>
      <c r="G36" s="186"/>
    </row>
    <row r="37" spans="1:7" x14ac:dyDescent="0.2">
      <c r="A37" s="283"/>
      <c r="B37" s="284"/>
      <c r="C37" s="284"/>
      <c r="D37" s="284"/>
      <c r="E37" s="284"/>
      <c r="G37" s="186"/>
    </row>
    <row r="38" spans="1:7" x14ac:dyDescent="0.2">
      <c r="A38" s="283"/>
      <c r="B38" s="284"/>
      <c r="C38" s="284"/>
      <c r="D38" s="284"/>
      <c r="E38" s="284"/>
      <c r="G38" s="186"/>
    </row>
    <row r="39" spans="1:7" x14ac:dyDescent="0.2">
      <c r="A39" s="283"/>
      <c r="B39" s="284"/>
      <c r="C39" s="284"/>
      <c r="D39" s="284"/>
      <c r="E39" s="284"/>
      <c r="G39" s="186"/>
    </row>
    <row r="40" spans="1:7" x14ac:dyDescent="0.2">
      <c r="A40" s="283"/>
      <c r="B40" s="284"/>
      <c r="C40" s="284"/>
      <c r="D40" s="284"/>
      <c r="E40" s="284"/>
      <c r="G40" s="186"/>
    </row>
    <row r="41" spans="1:7" x14ac:dyDescent="0.2">
      <c r="A41" s="283"/>
      <c r="B41" s="284"/>
      <c r="C41" s="284"/>
      <c r="D41" s="284"/>
      <c r="E41" s="284"/>
      <c r="G41" s="186"/>
    </row>
    <row r="42" spans="1:7" x14ac:dyDescent="0.2">
      <c r="A42" s="283"/>
      <c r="B42" s="284"/>
      <c r="C42" s="284"/>
      <c r="D42" s="284"/>
      <c r="E42" s="284"/>
      <c r="G42" s="186"/>
    </row>
    <row r="43" spans="1:7" x14ac:dyDescent="0.2">
      <c r="A43" s="283"/>
      <c r="B43" s="284"/>
      <c r="C43" s="284"/>
      <c r="D43" s="284"/>
      <c r="E43" s="284"/>
      <c r="G43" s="186"/>
    </row>
    <row r="44" spans="1:7" x14ac:dyDescent="0.2">
      <c r="A44" s="283"/>
      <c r="B44" s="284"/>
      <c r="C44" s="284"/>
      <c r="D44" s="284"/>
      <c r="E44" s="284"/>
      <c r="G44" s="186"/>
    </row>
    <row r="45" spans="1:7" x14ac:dyDescent="0.2">
      <c r="A45" s="283"/>
      <c r="B45" s="284"/>
      <c r="C45" s="284"/>
      <c r="D45" s="284"/>
      <c r="E45" s="284"/>
      <c r="G45" s="186"/>
    </row>
    <row r="46" spans="1:7" x14ac:dyDescent="0.2">
      <c r="A46" s="283"/>
      <c r="B46" s="284"/>
      <c r="C46" s="284"/>
      <c r="D46" s="284"/>
      <c r="E46" s="284"/>
      <c r="G46" s="186"/>
    </row>
    <row r="47" spans="1:7" ht="6.75" customHeight="1" x14ac:dyDescent="0.2">
      <c r="A47" s="283"/>
      <c r="B47" s="284"/>
      <c r="C47" s="284"/>
      <c r="D47" s="284"/>
      <c r="E47" s="284"/>
      <c r="G47" s="186"/>
    </row>
    <row r="48" spans="1:7" s="265" customFormat="1" ht="33.75" thickBot="1" x14ac:dyDescent="0.3">
      <c r="A48" s="252"/>
      <c r="B48" s="253">
        <v>1</v>
      </c>
      <c r="C48" s="254" t="s">
        <v>453</v>
      </c>
      <c r="D48" s="253"/>
      <c r="E48" s="255"/>
      <c r="F48" s="256"/>
      <c r="G48" s="257">
        <f>G92+G160</f>
        <v>0</v>
      </c>
    </row>
    <row r="49" spans="1:7" ht="6" customHeight="1" thickTop="1" x14ac:dyDescent="0.2">
      <c r="A49" s="246"/>
      <c r="B49" s="247"/>
      <c r="C49" s="260"/>
      <c r="D49" s="247"/>
      <c r="E49" s="249"/>
      <c r="F49" s="250"/>
      <c r="G49" s="251"/>
    </row>
    <row r="50" spans="1:7" ht="14.25" customHeight="1" x14ac:dyDescent="0.2">
      <c r="A50" s="246"/>
      <c r="B50" s="247"/>
      <c r="C50" s="285" t="s">
        <v>35</v>
      </c>
      <c r="D50" s="286" t="s">
        <v>36</v>
      </c>
      <c r="E50" s="287" t="s">
        <v>37</v>
      </c>
      <c r="F50" s="288" t="s">
        <v>38</v>
      </c>
      <c r="G50" s="289" t="s">
        <v>33</v>
      </c>
    </row>
    <row r="51" spans="1:7" ht="6" customHeight="1" x14ac:dyDescent="0.2">
      <c r="E51" s="290"/>
    </row>
    <row r="52" spans="1:7" ht="14.25" customHeight="1" x14ac:dyDescent="0.2">
      <c r="A52" s="246"/>
      <c r="B52" s="247" t="s">
        <v>78</v>
      </c>
      <c r="C52" s="248" t="s">
        <v>454</v>
      </c>
      <c r="D52" s="247"/>
      <c r="E52" s="249"/>
      <c r="F52" s="250"/>
      <c r="G52" s="251"/>
    </row>
    <row r="53" spans="1:7" ht="78.75" customHeight="1" x14ac:dyDescent="0.2">
      <c r="B53" s="291" t="s">
        <v>80</v>
      </c>
      <c r="C53" s="274" t="s">
        <v>455</v>
      </c>
      <c r="D53" s="186" t="s">
        <v>42</v>
      </c>
      <c r="E53" s="243">
        <v>1</v>
      </c>
      <c r="F53" s="382">
        <v>0</v>
      </c>
      <c r="G53" s="196">
        <f>F53*E53</f>
        <v>0</v>
      </c>
    </row>
    <row r="54" spans="1:7" ht="6" customHeight="1" x14ac:dyDescent="0.2"/>
    <row r="55" spans="1:7" ht="51" x14ac:dyDescent="0.2">
      <c r="B55" s="186" t="s">
        <v>81</v>
      </c>
      <c r="C55" s="274" t="s">
        <v>456</v>
      </c>
      <c r="D55" s="186" t="s">
        <v>42</v>
      </c>
      <c r="E55" s="243">
        <v>1</v>
      </c>
      <c r="F55" s="382">
        <v>0</v>
      </c>
      <c r="G55" s="196">
        <f>F55*E55</f>
        <v>0</v>
      </c>
    </row>
    <row r="56" spans="1:7" ht="6" customHeight="1" x14ac:dyDescent="0.2"/>
    <row r="57" spans="1:7" ht="39" customHeight="1" x14ac:dyDescent="0.2">
      <c r="B57" s="186" t="s">
        <v>82</v>
      </c>
      <c r="C57" s="274" t="s">
        <v>83</v>
      </c>
      <c r="D57" s="186" t="s">
        <v>59</v>
      </c>
      <c r="E57" s="243">
        <v>745.5</v>
      </c>
      <c r="F57" s="383">
        <v>0</v>
      </c>
      <c r="G57" s="196">
        <f>F57*E57</f>
        <v>0</v>
      </c>
    </row>
    <row r="58" spans="1:7" ht="6" customHeight="1" x14ac:dyDescent="0.2">
      <c r="G58" s="196"/>
    </row>
    <row r="59" spans="1:7" ht="38.25" x14ac:dyDescent="0.2">
      <c r="B59" s="186" t="s">
        <v>84</v>
      </c>
      <c r="C59" s="274" t="s">
        <v>85</v>
      </c>
      <c r="D59" s="186" t="s">
        <v>42</v>
      </c>
      <c r="E59" s="243">
        <v>56</v>
      </c>
      <c r="F59" s="383">
        <v>0</v>
      </c>
      <c r="G59" s="196">
        <f>F59*E59</f>
        <v>0</v>
      </c>
    </row>
    <row r="60" spans="1:7" ht="6" customHeight="1" x14ac:dyDescent="0.2">
      <c r="G60" s="196"/>
    </row>
    <row r="61" spans="1:7" ht="38.25" x14ac:dyDescent="0.2">
      <c r="B61" s="186" t="s">
        <v>360</v>
      </c>
      <c r="C61" s="274" t="s">
        <v>407</v>
      </c>
      <c r="D61" s="186" t="s">
        <v>42</v>
      </c>
      <c r="E61" s="243">
        <v>3</v>
      </c>
      <c r="F61" s="383">
        <v>0</v>
      </c>
      <c r="G61" s="196">
        <f>F61*E61</f>
        <v>0</v>
      </c>
    </row>
    <row r="62" spans="1:7" ht="6" customHeight="1" x14ac:dyDescent="0.2">
      <c r="F62" s="240"/>
      <c r="G62" s="196"/>
    </row>
    <row r="63" spans="1:7" ht="69" customHeight="1" x14ac:dyDescent="0.2">
      <c r="B63" s="186" t="s">
        <v>88</v>
      </c>
      <c r="C63" s="274" t="s">
        <v>418</v>
      </c>
      <c r="G63" s="196"/>
    </row>
    <row r="64" spans="1:7" ht="14.25" customHeight="1" x14ac:dyDescent="0.2">
      <c r="C64" s="274" t="s">
        <v>410</v>
      </c>
      <c r="D64" s="186" t="s">
        <v>42</v>
      </c>
      <c r="E64" s="292">
        <v>3</v>
      </c>
      <c r="F64" s="383">
        <v>0</v>
      </c>
      <c r="G64" s="196">
        <f t="shared" ref="G64" si="0">F64*E64</f>
        <v>0</v>
      </c>
    </row>
    <row r="65" spans="2:7" ht="14.25" customHeight="1" x14ac:dyDescent="0.2">
      <c r="C65" s="274" t="s">
        <v>283</v>
      </c>
      <c r="D65" s="186" t="s">
        <v>42</v>
      </c>
      <c r="E65" s="292">
        <v>6</v>
      </c>
      <c r="F65" s="383">
        <v>0</v>
      </c>
      <c r="G65" s="196">
        <f t="shared" ref="G65" si="1">F65*E65</f>
        <v>0</v>
      </c>
    </row>
    <row r="66" spans="2:7" ht="14.25" customHeight="1" x14ac:dyDescent="0.2">
      <c r="C66" s="274" t="s">
        <v>405</v>
      </c>
      <c r="D66" s="186" t="s">
        <v>42</v>
      </c>
      <c r="E66" s="292">
        <v>1</v>
      </c>
      <c r="F66" s="383">
        <v>0</v>
      </c>
      <c r="G66" s="196">
        <f t="shared" ref="G66:G70" si="2">F66*E66</f>
        <v>0</v>
      </c>
    </row>
    <row r="67" spans="2:7" ht="14.25" customHeight="1" x14ac:dyDescent="0.2">
      <c r="C67" s="274" t="s">
        <v>583</v>
      </c>
      <c r="D67" s="186" t="s">
        <v>42</v>
      </c>
      <c r="E67" s="292">
        <v>1</v>
      </c>
      <c r="F67" s="383">
        <v>0</v>
      </c>
      <c r="G67" s="196">
        <f t="shared" ref="G67" si="3">F67*E67</f>
        <v>0</v>
      </c>
    </row>
    <row r="68" spans="2:7" ht="14.25" customHeight="1" x14ac:dyDescent="0.2">
      <c r="C68" s="274" t="s">
        <v>584</v>
      </c>
      <c r="D68" s="186" t="s">
        <v>42</v>
      </c>
      <c r="E68" s="292">
        <v>3</v>
      </c>
      <c r="F68" s="383">
        <v>0</v>
      </c>
      <c r="G68" s="196">
        <f t="shared" si="2"/>
        <v>0</v>
      </c>
    </row>
    <row r="69" spans="2:7" ht="14.25" customHeight="1" x14ac:dyDescent="0.2">
      <c r="C69" s="274" t="s">
        <v>413</v>
      </c>
      <c r="D69" s="186" t="s">
        <v>42</v>
      </c>
      <c r="E69" s="292">
        <v>10</v>
      </c>
      <c r="F69" s="383">
        <v>0</v>
      </c>
      <c r="G69" s="196">
        <f t="shared" ref="G69" si="4">F69*E69</f>
        <v>0</v>
      </c>
    </row>
    <row r="70" spans="2:7" ht="14.25" customHeight="1" x14ac:dyDescent="0.2">
      <c r="C70" s="274" t="s">
        <v>412</v>
      </c>
      <c r="D70" s="186" t="s">
        <v>42</v>
      </c>
      <c r="E70" s="292">
        <v>1</v>
      </c>
      <c r="F70" s="383">
        <v>0</v>
      </c>
      <c r="G70" s="196">
        <f t="shared" si="2"/>
        <v>0</v>
      </c>
    </row>
    <row r="71" spans="2:7" ht="14.25" customHeight="1" x14ac:dyDescent="0.2">
      <c r="C71" s="274" t="s">
        <v>411</v>
      </c>
      <c r="D71" s="186" t="s">
        <v>42</v>
      </c>
      <c r="E71" s="292">
        <v>1</v>
      </c>
      <c r="F71" s="383">
        <v>0</v>
      </c>
      <c r="G71" s="196">
        <f>F71*E71</f>
        <v>0</v>
      </c>
    </row>
    <row r="72" spans="2:7" ht="14.25" customHeight="1" x14ac:dyDescent="0.2">
      <c r="C72" s="274" t="s">
        <v>416</v>
      </c>
      <c r="D72" s="186" t="s">
        <v>42</v>
      </c>
      <c r="E72" s="292">
        <v>5</v>
      </c>
      <c r="F72" s="383">
        <v>0</v>
      </c>
      <c r="G72" s="196">
        <f t="shared" ref="G72" si="5">F72*E72</f>
        <v>0</v>
      </c>
    </row>
    <row r="73" spans="2:7" ht="14.25" customHeight="1" x14ac:dyDescent="0.2">
      <c r="C73" s="274" t="s">
        <v>585</v>
      </c>
      <c r="D73" s="186" t="s">
        <v>42</v>
      </c>
      <c r="E73" s="292">
        <v>4</v>
      </c>
      <c r="F73" s="383">
        <v>0</v>
      </c>
      <c r="G73" s="196">
        <f t="shared" ref="G73" si="6">F73*E73</f>
        <v>0</v>
      </c>
    </row>
    <row r="74" spans="2:7" ht="6" customHeight="1" x14ac:dyDescent="0.2">
      <c r="E74" s="292"/>
      <c r="F74" s="240"/>
      <c r="G74" s="196"/>
    </row>
    <row r="75" spans="2:7" ht="51" x14ac:dyDescent="0.2">
      <c r="B75" s="186" t="s">
        <v>361</v>
      </c>
      <c r="C75" s="274" t="s">
        <v>408</v>
      </c>
      <c r="F75" s="240"/>
      <c r="G75" s="196"/>
    </row>
    <row r="76" spans="2:7" ht="14.25" customHeight="1" x14ac:dyDescent="0.2">
      <c r="C76" s="274" t="s">
        <v>406</v>
      </c>
      <c r="D76" s="186" t="s">
        <v>59</v>
      </c>
      <c r="E76" s="243">
        <v>30</v>
      </c>
      <c r="F76" s="383">
        <v>0</v>
      </c>
      <c r="G76" s="196">
        <f>F76*E76</f>
        <v>0</v>
      </c>
    </row>
    <row r="77" spans="2:7" ht="25.5" x14ac:dyDescent="0.2">
      <c r="C77" s="274" t="s">
        <v>586</v>
      </c>
      <c r="D77" s="186" t="s">
        <v>59</v>
      </c>
      <c r="E77" s="243">
        <v>100</v>
      </c>
      <c r="F77" s="383">
        <v>0</v>
      </c>
      <c r="G77" s="196">
        <f>F77*E77</f>
        <v>0</v>
      </c>
    </row>
    <row r="78" spans="2:7" ht="6" customHeight="1" x14ac:dyDescent="0.2">
      <c r="F78" s="240"/>
      <c r="G78" s="196"/>
    </row>
    <row r="79" spans="2:7" ht="51" x14ac:dyDescent="0.2">
      <c r="B79" s="186" t="s">
        <v>358</v>
      </c>
      <c r="C79" s="274" t="s">
        <v>359</v>
      </c>
      <c r="F79" s="240"/>
      <c r="G79" s="196"/>
    </row>
    <row r="80" spans="2:7" ht="14.25" customHeight="1" x14ac:dyDescent="0.2">
      <c r="C80" s="274" t="s">
        <v>417</v>
      </c>
      <c r="D80" s="186" t="s">
        <v>42</v>
      </c>
      <c r="E80" s="243">
        <v>1</v>
      </c>
      <c r="F80" s="383">
        <v>0</v>
      </c>
      <c r="G80" s="196">
        <f t="shared" ref="G80" si="7">F80*E80</f>
        <v>0</v>
      </c>
    </row>
    <row r="81" spans="1:7" ht="6" customHeight="1" x14ac:dyDescent="0.2">
      <c r="G81" s="196"/>
    </row>
    <row r="82" spans="1:7" ht="27.75" customHeight="1" x14ac:dyDescent="0.2">
      <c r="B82" s="186" t="s">
        <v>181</v>
      </c>
      <c r="C82" s="274" t="s">
        <v>241</v>
      </c>
      <c r="D82" s="186" t="s">
        <v>54</v>
      </c>
      <c r="E82" s="243">
        <v>600</v>
      </c>
      <c r="F82" s="383">
        <v>0</v>
      </c>
      <c r="G82" s="196">
        <f>F82*E82</f>
        <v>0</v>
      </c>
    </row>
    <row r="83" spans="1:7" ht="6" customHeight="1" x14ac:dyDescent="0.2">
      <c r="F83" s="293"/>
      <c r="G83" s="196"/>
    </row>
    <row r="84" spans="1:7" s="297" customFormat="1" ht="27.75" customHeight="1" x14ac:dyDescent="0.2">
      <c r="A84" s="294"/>
      <c r="B84" s="295" t="s">
        <v>265</v>
      </c>
      <c r="C84" s="296" t="s">
        <v>587</v>
      </c>
      <c r="D84" s="295" t="s">
        <v>86</v>
      </c>
      <c r="E84" s="292">
        <v>4286.6000000000004</v>
      </c>
      <c r="F84" s="383">
        <v>0</v>
      </c>
      <c r="G84" s="205">
        <f>F84*E84</f>
        <v>0</v>
      </c>
    </row>
    <row r="85" spans="1:7" ht="6" customHeight="1" x14ac:dyDescent="0.2">
      <c r="F85" s="293"/>
      <c r="G85" s="196"/>
    </row>
    <row r="86" spans="1:7" ht="54.75" customHeight="1" x14ac:dyDescent="0.2">
      <c r="B86" s="186" t="s">
        <v>189</v>
      </c>
      <c r="C86" s="274" t="s">
        <v>588</v>
      </c>
      <c r="D86" s="186" t="s">
        <v>42</v>
      </c>
      <c r="E86" s="243">
        <v>3</v>
      </c>
      <c r="F86" s="383">
        <v>0</v>
      </c>
      <c r="G86" s="196">
        <f>F86*E86</f>
        <v>0</v>
      </c>
    </row>
    <row r="87" spans="1:7" ht="6" customHeight="1" x14ac:dyDescent="0.2"/>
    <row r="88" spans="1:7" ht="51" x14ac:dyDescent="0.2">
      <c r="B88" s="186" t="s">
        <v>89</v>
      </c>
      <c r="C88" s="274" t="s">
        <v>582</v>
      </c>
      <c r="D88" s="186" t="s">
        <v>86</v>
      </c>
      <c r="E88" s="243">
        <v>1710</v>
      </c>
      <c r="F88" s="383">
        <v>0</v>
      </c>
      <c r="G88" s="196">
        <f>F88*E88</f>
        <v>0</v>
      </c>
    </row>
    <row r="89" spans="1:7" ht="6" customHeight="1" x14ac:dyDescent="0.2">
      <c r="G89" s="196"/>
    </row>
    <row r="90" spans="1:7" ht="14.25" customHeight="1" x14ac:dyDescent="0.2">
      <c r="B90" s="186" t="s">
        <v>90</v>
      </c>
      <c r="C90" s="274" t="s">
        <v>91</v>
      </c>
      <c r="D90" s="186">
        <v>10</v>
      </c>
      <c r="G90" s="194">
        <f>SUM(G53:G89)*(D90/100)</f>
        <v>0</v>
      </c>
    </row>
    <row r="91" spans="1:7" ht="6" customHeight="1" x14ac:dyDescent="0.2"/>
    <row r="92" spans="1:7" ht="14.25" customHeight="1" thickBot="1" x14ac:dyDescent="0.25">
      <c r="A92" s="298"/>
      <c r="B92" s="276" t="s">
        <v>78</v>
      </c>
      <c r="C92" s="299" t="s">
        <v>590</v>
      </c>
      <c r="D92" s="276"/>
      <c r="E92" s="277"/>
      <c r="F92" s="278"/>
      <c r="G92" s="300">
        <f>SUM(G53:G90)</f>
        <v>0</v>
      </c>
    </row>
    <row r="93" spans="1:7" ht="14.25" customHeight="1" thickTop="1" x14ac:dyDescent="0.2"/>
    <row r="94" spans="1:7" ht="6" customHeight="1" x14ac:dyDescent="0.2"/>
    <row r="95" spans="1:7" s="239" customFormat="1" ht="15.95" customHeight="1" x14ac:dyDescent="0.25">
      <c r="A95" s="261"/>
      <c r="B95" s="150" t="s">
        <v>79</v>
      </c>
      <c r="C95" s="151" t="s">
        <v>609</v>
      </c>
      <c r="D95" s="150"/>
      <c r="E95" s="273"/>
      <c r="F95" s="264"/>
      <c r="G95" s="153"/>
    </row>
    <row r="96" spans="1:7" ht="6" customHeight="1" x14ac:dyDescent="0.2">
      <c r="A96" s="246"/>
      <c r="B96" s="247"/>
      <c r="C96" s="260"/>
      <c r="D96" s="247"/>
      <c r="E96" s="249"/>
      <c r="F96" s="250"/>
      <c r="G96" s="251"/>
    </row>
    <row r="97" spans="1:7" ht="14.25" customHeight="1" x14ac:dyDescent="0.2">
      <c r="A97" s="246"/>
      <c r="B97" s="247"/>
      <c r="C97" s="260" t="s">
        <v>92</v>
      </c>
      <c r="D97" s="247"/>
      <c r="E97" s="249"/>
      <c r="F97" s="250"/>
      <c r="G97" s="251"/>
    </row>
    <row r="98" spans="1:7" ht="78" customHeight="1" x14ac:dyDescent="0.2">
      <c r="A98" s="246"/>
      <c r="B98" s="245"/>
      <c r="C98" s="274" t="s">
        <v>591</v>
      </c>
      <c r="D98" s="247"/>
      <c r="E98" s="249"/>
      <c r="F98" s="250"/>
      <c r="G98" s="251"/>
    </row>
    <row r="99" spans="1:7" ht="6" customHeight="1" x14ac:dyDescent="0.2">
      <c r="A99" s="246"/>
      <c r="B99" s="247"/>
      <c r="C99" s="260"/>
      <c r="D99" s="247"/>
      <c r="E99" s="301">
        <v>1946.0080000000003</v>
      </c>
      <c r="F99" s="250"/>
      <c r="G99" s="251"/>
    </row>
    <row r="100" spans="1:7" ht="38.25" x14ac:dyDescent="0.2">
      <c r="B100" s="302" t="s">
        <v>319</v>
      </c>
      <c r="C100" s="274" t="s">
        <v>592</v>
      </c>
    </row>
    <row r="101" spans="1:7" ht="14.25" customHeight="1" x14ac:dyDescent="0.2">
      <c r="C101" s="274" t="s">
        <v>593</v>
      </c>
      <c r="D101" s="186" t="s">
        <v>87</v>
      </c>
      <c r="E101" s="303">
        <v>1342.9780000000003</v>
      </c>
      <c r="F101" s="383">
        <v>0</v>
      </c>
      <c r="G101" s="196">
        <f>F101*E101</f>
        <v>0</v>
      </c>
    </row>
    <row r="102" spans="1:7" ht="14.25" customHeight="1" x14ac:dyDescent="0.2">
      <c r="C102" s="274" t="s">
        <v>594</v>
      </c>
      <c r="D102" s="186" t="s">
        <v>87</v>
      </c>
      <c r="E102" s="303">
        <v>603.03</v>
      </c>
      <c r="F102" s="383">
        <v>0</v>
      </c>
      <c r="G102" s="196">
        <f>F102*E102</f>
        <v>0</v>
      </c>
    </row>
    <row r="103" spans="1:7" ht="6" customHeight="1" x14ac:dyDescent="0.2">
      <c r="E103" s="303"/>
      <c r="G103" s="196"/>
    </row>
    <row r="104" spans="1:7" ht="38.25" x14ac:dyDescent="0.2">
      <c r="B104" s="302" t="s">
        <v>319</v>
      </c>
      <c r="C104" s="274" t="s">
        <v>596</v>
      </c>
    </row>
    <row r="105" spans="1:7" ht="14.25" customHeight="1" x14ac:dyDescent="0.2">
      <c r="C105" s="274" t="s">
        <v>95</v>
      </c>
      <c r="D105" s="186" t="s">
        <v>87</v>
      </c>
      <c r="E105" s="303">
        <v>61.55</v>
      </c>
      <c r="F105" s="383">
        <v>0</v>
      </c>
      <c r="G105" s="196">
        <f>F105*E105</f>
        <v>0</v>
      </c>
    </row>
    <row r="106" spans="1:7" ht="6" customHeight="1" x14ac:dyDescent="0.2">
      <c r="E106" s="303"/>
      <c r="G106" s="196"/>
    </row>
    <row r="107" spans="1:7" ht="82.5" customHeight="1" x14ac:dyDescent="0.2">
      <c r="B107" s="186" t="s">
        <v>93</v>
      </c>
      <c r="C107" s="274" t="s">
        <v>595</v>
      </c>
      <c r="D107" s="186" t="s">
        <v>87</v>
      </c>
      <c r="E107" s="243">
        <v>150</v>
      </c>
      <c r="F107" s="383">
        <v>0</v>
      </c>
      <c r="G107" s="196">
        <f>F107*E107</f>
        <v>0</v>
      </c>
    </row>
    <row r="108" spans="1:7" ht="6" customHeight="1" x14ac:dyDescent="0.2"/>
    <row r="109" spans="1:7" ht="38.25" x14ac:dyDescent="0.2">
      <c r="B109" s="186" t="s">
        <v>94</v>
      </c>
      <c r="C109" s="274" t="s">
        <v>330</v>
      </c>
      <c r="D109" s="304">
        <v>0.02</v>
      </c>
      <c r="G109" s="196"/>
    </row>
    <row r="110" spans="1:7" ht="14.25" customHeight="1" x14ac:dyDescent="0.2">
      <c r="C110" s="274" t="s">
        <v>95</v>
      </c>
      <c r="D110" s="186" t="s">
        <v>87</v>
      </c>
      <c r="E110" s="243">
        <v>38.920160000000003</v>
      </c>
      <c r="F110" s="383">
        <v>0</v>
      </c>
      <c r="G110" s="196">
        <f>F110*E110</f>
        <v>0</v>
      </c>
    </row>
    <row r="111" spans="1:7" ht="6" customHeight="1" x14ac:dyDescent="0.2">
      <c r="G111" s="196"/>
    </row>
    <row r="112" spans="1:7" ht="27.75" customHeight="1" x14ac:dyDescent="0.2">
      <c r="B112" s="186" t="s">
        <v>96</v>
      </c>
      <c r="C112" s="274" t="s">
        <v>97</v>
      </c>
      <c r="D112" s="186" t="s">
        <v>86</v>
      </c>
      <c r="E112" s="243">
        <v>948.6</v>
      </c>
      <c r="F112" s="383">
        <v>0</v>
      </c>
      <c r="G112" s="196">
        <f>F112*E112</f>
        <v>0</v>
      </c>
    </row>
    <row r="113" spans="2:7" ht="6" customHeight="1" x14ac:dyDescent="0.2">
      <c r="G113" s="196"/>
    </row>
    <row r="114" spans="2:7" ht="143.25" customHeight="1" x14ac:dyDescent="0.2">
      <c r="B114" s="186" t="s">
        <v>98</v>
      </c>
      <c r="C114" s="274" t="s">
        <v>272</v>
      </c>
      <c r="D114" s="186" t="s">
        <v>86</v>
      </c>
      <c r="E114" s="243">
        <v>2800</v>
      </c>
      <c r="F114" s="383">
        <v>0</v>
      </c>
      <c r="G114" s="196">
        <f>F114*E114</f>
        <v>0</v>
      </c>
    </row>
    <row r="115" spans="2:7" ht="6" customHeight="1" x14ac:dyDescent="0.2">
      <c r="G115" s="196"/>
    </row>
    <row r="116" spans="2:7" ht="150.75" customHeight="1" x14ac:dyDescent="0.2">
      <c r="B116" s="186" t="s">
        <v>99</v>
      </c>
      <c r="C116" s="274" t="s">
        <v>198</v>
      </c>
      <c r="D116" s="186" t="s">
        <v>86</v>
      </c>
      <c r="E116" s="243">
        <v>72</v>
      </c>
      <c r="F116" s="383">
        <v>0</v>
      </c>
      <c r="G116" s="196">
        <f>F116*E116</f>
        <v>0</v>
      </c>
    </row>
    <row r="117" spans="2:7" ht="6" customHeight="1" x14ac:dyDescent="0.2">
      <c r="G117" s="196"/>
    </row>
    <row r="118" spans="2:7" ht="51" x14ac:dyDescent="0.2">
      <c r="B118" s="186" t="s">
        <v>100</v>
      </c>
      <c r="C118" s="274" t="s">
        <v>270</v>
      </c>
      <c r="D118" s="240"/>
      <c r="E118" s="243">
        <v>1225.3049750000002</v>
      </c>
      <c r="F118" s="293"/>
      <c r="G118" s="305"/>
    </row>
    <row r="119" spans="2:7" ht="38.25" x14ac:dyDescent="0.2">
      <c r="C119" s="274" t="s">
        <v>158</v>
      </c>
      <c r="D119" s="186" t="s">
        <v>87</v>
      </c>
      <c r="E119" s="243">
        <v>77.55</v>
      </c>
      <c r="F119" s="383">
        <v>0</v>
      </c>
      <c r="G119" s="196">
        <f>F119*E119</f>
        <v>0</v>
      </c>
    </row>
    <row r="120" spans="2:7" ht="51" x14ac:dyDescent="0.2">
      <c r="C120" s="274" t="s">
        <v>266</v>
      </c>
      <c r="D120" s="186" t="s">
        <v>87</v>
      </c>
      <c r="E120" s="243">
        <v>756.52</v>
      </c>
      <c r="F120" s="383">
        <v>0</v>
      </c>
      <c r="G120" s="196">
        <f>F120*E120</f>
        <v>0</v>
      </c>
    </row>
    <row r="121" spans="2:7" ht="43.5" customHeight="1" x14ac:dyDescent="0.2">
      <c r="C121" s="274" t="s">
        <v>169</v>
      </c>
      <c r="D121" s="186" t="s">
        <v>87</v>
      </c>
      <c r="E121" s="243">
        <v>24</v>
      </c>
      <c r="F121" s="383">
        <v>0</v>
      </c>
      <c r="G121" s="196">
        <f>F121*E121</f>
        <v>0</v>
      </c>
    </row>
    <row r="122" spans="2:7" ht="63.75" customHeight="1" x14ac:dyDescent="0.2">
      <c r="C122" s="274" t="s">
        <v>267</v>
      </c>
      <c r="D122" s="186" t="s">
        <v>87</v>
      </c>
      <c r="E122" s="243">
        <v>367.23497500000036</v>
      </c>
      <c r="F122" s="383">
        <v>0</v>
      </c>
      <c r="G122" s="196">
        <f>F122*E122</f>
        <v>0</v>
      </c>
    </row>
    <row r="123" spans="2:7" ht="6" customHeight="1" x14ac:dyDescent="0.2">
      <c r="G123" s="196"/>
    </row>
    <row r="124" spans="2:7" ht="38.25" x14ac:dyDescent="0.2">
      <c r="B124" s="186" t="s">
        <v>599</v>
      </c>
      <c r="C124" s="274" t="s">
        <v>600</v>
      </c>
      <c r="D124" s="186" t="s">
        <v>87</v>
      </c>
      <c r="E124" s="243">
        <v>50</v>
      </c>
      <c r="F124" s="383">
        <v>0</v>
      </c>
      <c r="G124" s="196">
        <f>F124*E124</f>
        <v>0</v>
      </c>
    </row>
    <row r="125" spans="2:7" ht="6" customHeight="1" x14ac:dyDescent="0.2">
      <c r="G125" s="196"/>
    </row>
    <row r="126" spans="2:7" ht="76.5" x14ac:dyDescent="0.2">
      <c r="B126" s="186" t="s">
        <v>268</v>
      </c>
      <c r="C126" s="274" t="s">
        <v>597</v>
      </c>
      <c r="D126" s="186" t="s">
        <v>87</v>
      </c>
      <c r="E126" s="243">
        <v>596.23199999999997</v>
      </c>
      <c r="F126" s="383">
        <v>0</v>
      </c>
      <c r="G126" s="196">
        <f>F126*E126</f>
        <v>0</v>
      </c>
    </row>
    <row r="127" spans="2:7" ht="6" customHeight="1" x14ac:dyDescent="0.2">
      <c r="G127" s="196"/>
    </row>
    <row r="128" spans="2:7" ht="51" x14ac:dyDescent="0.2">
      <c r="B128" s="186" t="s">
        <v>242</v>
      </c>
      <c r="C128" s="274" t="s">
        <v>598</v>
      </c>
      <c r="D128" s="186" t="s">
        <v>87</v>
      </c>
      <c r="E128" s="243">
        <v>596.23199999999997</v>
      </c>
      <c r="F128" s="383">
        <v>0</v>
      </c>
      <c r="G128" s="196">
        <f>F128*E128</f>
        <v>0</v>
      </c>
    </row>
    <row r="129" spans="1:7" ht="14.25" x14ac:dyDescent="0.2">
      <c r="C129" s="306" t="s">
        <v>271</v>
      </c>
      <c r="D129" s="186" t="s">
        <v>87</v>
      </c>
      <c r="E129" s="243">
        <v>596.23199999999997</v>
      </c>
      <c r="F129" s="383">
        <v>0</v>
      </c>
      <c r="G129" s="196">
        <f>F129*E129</f>
        <v>0</v>
      </c>
    </row>
    <row r="130" spans="1:7" ht="6" customHeight="1" x14ac:dyDescent="0.2">
      <c r="G130" s="196"/>
    </row>
    <row r="131" spans="1:7" ht="80.25" customHeight="1" x14ac:dyDescent="0.2">
      <c r="B131" s="186" t="s">
        <v>101</v>
      </c>
      <c r="C131" s="274" t="s">
        <v>269</v>
      </c>
      <c r="E131" s="243" t="s">
        <v>57</v>
      </c>
      <c r="G131" s="196"/>
    </row>
    <row r="132" spans="1:7" ht="14.25" customHeight="1" x14ac:dyDescent="0.2">
      <c r="C132" s="274" t="s">
        <v>284</v>
      </c>
      <c r="D132" s="186" t="s">
        <v>87</v>
      </c>
      <c r="E132" s="243">
        <v>1349.7760000000003</v>
      </c>
      <c r="F132" s="383">
        <v>0</v>
      </c>
      <c r="G132" s="196">
        <f>F132*E132</f>
        <v>0</v>
      </c>
    </row>
    <row r="133" spans="1:7" ht="14.25" customHeight="1" x14ac:dyDescent="0.2">
      <c r="C133" s="274" t="s">
        <v>190</v>
      </c>
      <c r="D133" s="186" t="s">
        <v>102</v>
      </c>
      <c r="E133" s="243">
        <v>20</v>
      </c>
      <c r="F133" s="383">
        <v>0</v>
      </c>
      <c r="G133" s="196">
        <f>F133*E133</f>
        <v>0</v>
      </c>
    </row>
    <row r="134" spans="1:7" ht="14.25" customHeight="1" x14ac:dyDescent="0.2">
      <c r="C134" s="274" t="s">
        <v>103</v>
      </c>
      <c r="D134" s="186" t="s">
        <v>102</v>
      </c>
      <c r="E134" s="243">
        <v>1</v>
      </c>
      <c r="F134" s="383">
        <v>0</v>
      </c>
      <c r="G134" s="196">
        <f>F134*E134</f>
        <v>0</v>
      </c>
    </row>
    <row r="135" spans="1:7" ht="6" customHeight="1" x14ac:dyDescent="0.2"/>
    <row r="136" spans="1:7" ht="25.5" x14ac:dyDescent="0.2">
      <c r="B136" s="186" t="s">
        <v>104</v>
      </c>
      <c r="C136" s="274" t="s">
        <v>105</v>
      </c>
      <c r="D136" s="186" t="s">
        <v>59</v>
      </c>
      <c r="E136" s="243">
        <v>745.5</v>
      </c>
      <c r="F136" s="383">
        <v>0</v>
      </c>
      <c r="G136" s="196">
        <f>F136*E136</f>
        <v>0</v>
      </c>
    </row>
    <row r="137" spans="1:7" ht="6" customHeight="1" x14ac:dyDescent="0.2"/>
    <row r="138" spans="1:7" ht="51" x14ac:dyDescent="0.2">
      <c r="B138" s="186" t="s">
        <v>152</v>
      </c>
      <c r="C138" s="274" t="s">
        <v>362</v>
      </c>
      <c r="D138" s="186" t="s">
        <v>59</v>
      </c>
      <c r="E138" s="243">
        <v>205</v>
      </c>
      <c r="F138" s="383">
        <v>0</v>
      </c>
      <c r="G138" s="196">
        <f>F138*E138</f>
        <v>0</v>
      </c>
    </row>
    <row r="139" spans="1:7" ht="6" customHeight="1" x14ac:dyDescent="0.2"/>
    <row r="140" spans="1:7" x14ac:dyDescent="0.2">
      <c r="A140" s="246"/>
      <c r="B140" s="247"/>
      <c r="C140" s="260" t="s">
        <v>106</v>
      </c>
      <c r="D140" s="247"/>
      <c r="E140" s="249"/>
      <c r="F140" s="250"/>
      <c r="G140" s="251"/>
    </row>
    <row r="141" spans="1:7" ht="129.75" customHeight="1" x14ac:dyDescent="0.2">
      <c r="B141" s="186" t="s">
        <v>601</v>
      </c>
      <c r="C141" s="274" t="s">
        <v>606</v>
      </c>
      <c r="D141" s="186" t="s">
        <v>40</v>
      </c>
      <c r="E141" s="243">
        <v>1</v>
      </c>
      <c r="F141" s="383">
        <v>0</v>
      </c>
      <c r="G141" s="196">
        <f>F141*E141</f>
        <v>0</v>
      </c>
    </row>
    <row r="142" spans="1:7" ht="6" customHeight="1" x14ac:dyDescent="0.2"/>
    <row r="143" spans="1:7" ht="331.5" x14ac:dyDescent="0.2">
      <c r="B143" s="186" t="s">
        <v>602</v>
      </c>
      <c r="C143" s="274" t="s">
        <v>605</v>
      </c>
      <c r="D143" s="186" t="s">
        <v>40</v>
      </c>
      <c r="E143" s="243">
        <v>1</v>
      </c>
      <c r="F143" s="383">
        <v>0</v>
      </c>
      <c r="G143" s="196">
        <f>F143*E143</f>
        <v>0</v>
      </c>
    </row>
    <row r="144" spans="1:7" ht="6" customHeight="1" x14ac:dyDescent="0.2"/>
    <row r="145" spans="1:7" ht="25.5" x14ac:dyDescent="0.2">
      <c r="B145" s="186" t="s">
        <v>603</v>
      </c>
      <c r="C145" s="274" t="s">
        <v>604</v>
      </c>
      <c r="D145" s="186" t="s">
        <v>501</v>
      </c>
      <c r="E145" s="243">
        <v>20</v>
      </c>
      <c r="F145" s="383">
        <v>0</v>
      </c>
      <c r="G145" s="196">
        <f>F145*E145</f>
        <v>0</v>
      </c>
    </row>
    <row r="146" spans="1:7" ht="6" customHeight="1" x14ac:dyDescent="0.2"/>
    <row r="147" spans="1:7" ht="51" x14ac:dyDescent="0.2">
      <c r="B147" s="186" t="s">
        <v>107</v>
      </c>
      <c r="C147" s="274" t="s">
        <v>227</v>
      </c>
      <c r="D147" s="186" t="s">
        <v>87</v>
      </c>
      <c r="E147" s="243">
        <v>10</v>
      </c>
      <c r="F147" s="383">
        <v>0</v>
      </c>
      <c r="G147" s="196">
        <f>F147*E147</f>
        <v>0</v>
      </c>
    </row>
    <row r="148" spans="1:7" ht="6" customHeight="1" x14ac:dyDescent="0.2"/>
    <row r="149" spans="1:7" ht="27.75" customHeight="1" x14ac:dyDescent="0.2">
      <c r="B149" s="186" t="s">
        <v>108</v>
      </c>
      <c r="C149" s="274" t="s">
        <v>109</v>
      </c>
      <c r="D149" s="186" t="s">
        <v>42</v>
      </c>
      <c r="E149" s="243">
        <v>29</v>
      </c>
      <c r="F149" s="383">
        <v>0</v>
      </c>
      <c r="G149" s="196">
        <f>F149*E149</f>
        <v>0</v>
      </c>
    </row>
    <row r="150" spans="1:7" ht="6" customHeight="1" x14ac:dyDescent="0.2"/>
    <row r="151" spans="1:7" ht="63.75" x14ac:dyDescent="0.2">
      <c r="B151" s="186" t="s">
        <v>409</v>
      </c>
      <c r="C151" s="274" t="s">
        <v>589</v>
      </c>
      <c r="D151" s="186" t="s">
        <v>42</v>
      </c>
      <c r="E151" s="292">
        <v>4</v>
      </c>
      <c r="F151" s="383">
        <v>0</v>
      </c>
      <c r="G151" s="196">
        <f>F151*E151</f>
        <v>0</v>
      </c>
    </row>
    <row r="152" spans="1:7" ht="6" customHeight="1" x14ac:dyDescent="0.2"/>
    <row r="153" spans="1:7" ht="29.25" customHeight="1" x14ac:dyDescent="0.2">
      <c r="B153" s="186" t="s">
        <v>110</v>
      </c>
      <c r="C153" s="274" t="s">
        <v>160</v>
      </c>
      <c r="D153" s="186" t="s">
        <v>42</v>
      </c>
      <c r="E153" s="243">
        <v>30</v>
      </c>
      <c r="F153" s="383">
        <v>0</v>
      </c>
      <c r="G153" s="196">
        <f>F153*E153</f>
        <v>0</v>
      </c>
    </row>
    <row r="154" spans="1:7" ht="6" customHeight="1" x14ac:dyDescent="0.2">
      <c r="G154" s="196"/>
    </row>
    <row r="155" spans="1:7" ht="14.25" customHeight="1" x14ac:dyDescent="0.2">
      <c r="C155" s="260" t="s">
        <v>111</v>
      </c>
      <c r="G155" s="196"/>
    </row>
    <row r="156" spans="1:7" ht="14.25" customHeight="1" x14ac:dyDescent="0.2">
      <c r="B156" s="186" t="s">
        <v>112</v>
      </c>
      <c r="C156" s="274" t="s">
        <v>243</v>
      </c>
      <c r="D156" s="186" t="s">
        <v>86</v>
      </c>
      <c r="E156" s="243">
        <v>3492</v>
      </c>
      <c r="F156" s="383">
        <v>0</v>
      </c>
      <c r="G156" s="196">
        <f>F156*E156</f>
        <v>0</v>
      </c>
    </row>
    <row r="157" spans="1:7" ht="6" customHeight="1" x14ac:dyDescent="0.2">
      <c r="G157" s="196"/>
    </row>
    <row r="158" spans="1:7" ht="14.25" customHeight="1" x14ac:dyDescent="0.2">
      <c r="B158" s="186" t="s">
        <v>113</v>
      </c>
      <c r="C158" s="274" t="s">
        <v>114</v>
      </c>
      <c r="D158" s="186">
        <v>10</v>
      </c>
      <c r="G158" s="194">
        <f>SUM(G95:G157)*(D158/100)</f>
        <v>0</v>
      </c>
    </row>
    <row r="159" spans="1:7" ht="6" customHeight="1" x14ac:dyDescent="0.2"/>
    <row r="160" spans="1:7" ht="14.25" customHeight="1" thickBot="1" x14ac:dyDescent="0.25">
      <c r="A160" s="298"/>
      <c r="B160" s="276" t="s">
        <v>79</v>
      </c>
      <c r="C160" s="299" t="s">
        <v>575</v>
      </c>
      <c r="D160" s="299"/>
      <c r="E160" s="277"/>
      <c r="F160" s="278"/>
      <c r="G160" s="300">
        <f>SUM(G95:G158)</f>
        <v>0</v>
      </c>
    </row>
    <row r="161" spans="1:7" ht="14.25" customHeight="1" thickTop="1" x14ac:dyDescent="0.2">
      <c r="A161" s="307"/>
      <c r="B161" s="308"/>
      <c r="C161" s="309"/>
      <c r="D161" s="309"/>
      <c r="E161" s="310"/>
      <c r="F161" s="311"/>
      <c r="G161" s="312"/>
    </row>
    <row r="162" spans="1:7" ht="6" customHeight="1" x14ac:dyDescent="0.2"/>
    <row r="163" spans="1:7" s="239" customFormat="1" ht="16.5" x14ac:dyDescent="0.25">
      <c r="A163" s="282"/>
      <c r="B163" s="151" t="s">
        <v>608</v>
      </c>
      <c r="C163" s="158"/>
      <c r="D163" s="156"/>
      <c r="E163" s="236"/>
      <c r="F163" s="237"/>
      <c r="G163" s="156"/>
    </row>
    <row r="164" spans="1:7" ht="6" customHeight="1" x14ac:dyDescent="0.2">
      <c r="A164" s="283"/>
      <c r="B164" s="185"/>
      <c r="G164" s="186"/>
    </row>
    <row r="165" spans="1:7" ht="15" customHeight="1" x14ac:dyDescent="0.2">
      <c r="A165" s="283"/>
      <c r="B165" s="284" t="s">
        <v>161</v>
      </c>
      <c r="C165" s="284"/>
      <c r="D165" s="284"/>
      <c r="E165" s="284"/>
      <c r="G165" s="186"/>
    </row>
    <row r="166" spans="1:7" x14ac:dyDescent="0.2">
      <c r="A166" s="283"/>
      <c r="B166" s="284"/>
      <c r="C166" s="284"/>
      <c r="D166" s="284"/>
      <c r="E166" s="284"/>
      <c r="G166" s="186"/>
    </row>
    <row r="167" spans="1:7" x14ac:dyDescent="0.2">
      <c r="A167" s="283"/>
      <c r="B167" s="284"/>
      <c r="C167" s="284"/>
      <c r="D167" s="284"/>
      <c r="E167" s="284"/>
      <c r="G167" s="186"/>
    </row>
    <row r="168" spans="1:7" x14ac:dyDescent="0.2">
      <c r="A168" s="313"/>
      <c r="B168" s="314"/>
      <c r="C168" s="315"/>
      <c r="D168" s="314"/>
      <c r="E168" s="316"/>
      <c r="F168" s="317"/>
      <c r="G168" s="318" t="s">
        <v>33</v>
      </c>
    </row>
    <row r="169" spans="1:7" s="265" customFormat="1" ht="35.25" customHeight="1" thickBot="1" x14ac:dyDescent="0.3">
      <c r="A169" s="252"/>
      <c r="B169" s="253" t="s">
        <v>115</v>
      </c>
      <c r="C169" s="254" t="s">
        <v>566</v>
      </c>
      <c r="D169" s="253"/>
      <c r="E169" s="255"/>
      <c r="F169" s="256"/>
      <c r="G169" s="257">
        <f>G258</f>
        <v>0</v>
      </c>
    </row>
    <row r="170" spans="1:7" ht="14.25" customHeight="1" thickTop="1" x14ac:dyDescent="0.2">
      <c r="A170" s="283"/>
      <c r="B170" s="274"/>
      <c r="D170" s="319"/>
      <c r="E170" s="320"/>
      <c r="G170" s="186"/>
    </row>
    <row r="171" spans="1:7" ht="14.25" customHeight="1" x14ac:dyDescent="0.2">
      <c r="A171" s="283"/>
      <c r="B171" s="185"/>
      <c r="C171" s="285" t="s">
        <v>35</v>
      </c>
      <c r="D171" s="286" t="s">
        <v>36</v>
      </c>
      <c r="E171" s="287" t="s">
        <v>37</v>
      </c>
      <c r="F171" s="288" t="s">
        <v>38</v>
      </c>
      <c r="G171" s="321" t="s">
        <v>33</v>
      </c>
    </row>
    <row r="172" spans="1:7" ht="6" customHeight="1" x14ac:dyDescent="0.2">
      <c r="A172" s="283"/>
      <c r="B172" s="185"/>
      <c r="G172" s="186"/>
    </row>
    <row r="173" spans="1:7" ht="14.25" customHeight="1" x14ac:dyDescent="0.2">
      <c r="A173" s="283"/>
      <c r="B173" s="247" t="s">
        <v>115</v>
      </c>
      <c r="C173" s="260" t="s">
        <v>155</v>
      </c>
      <c r="G173" s="186"/>
    </row>
    <row r="174" spans="1:7" ht="6" customHeight="1" x14ac:dyDescent="0.2">
      <c r="A174" s="283"/>
      <c r="B174" s="185"/>
      <c r="C174" s="248"/>
      <c r="G174" s="322"/>
    </row>
    <row r="175" spans="1:7" ht="38.25" x14ac:dyDescent="0.2">
      <c r="A175" s="283"/>
      <c r="B175" s="186" t="s">
        <v>116</v>
      </c>
      <c r="C175" s="274" t="s">
        <v>560</v>
      </c>
      <c r="D175" s="319" t="s">
        <v>42</v>
      </c>
      <c r="E175" s="320">
        <v>1</v>
      </c>
      <c r="F175" s="383">
        <v>0</v>
      </c>
      <c r="G175" s="196">
        <f>F175*E175</f>
        <v>0</v>
      </c>
    </row>
    <row r="176" spans="1:7" ht="6" customHeight="1" x14ac:dyDescent="0.2">
      <c r="A176" s="283"/>
      <c r="B176" s="185"/>
      <c r="G176" s="322"/>
    </row>
    <row r="177" spans="1:7" ht="51" x14ac:dyDescent="0.2">
      <c r="A177" s="283"/>
      <c r="B177" s="186" t="s">
        <v>117</v>
      </c>
      <c r="C177" s="274" t="s">
        <v>561</v>
      </c>
      <c r="D177" s="319" t="s">
        <v>42</v>
      </c>
      <c r="E177" s="320">
        <v>1</v>
      </c>
      <c r="F177" s="383">
        <v>0</v>
      </c>
      <c r="G177" s="196">
        <f>F177*E177</f>
        <v>0</v>
      </c>
    </row>
    <row r="178" spans="1:7" ht="6" customHeight="1" x14ac:dyDescent="0.2">
      <c r="A178" s="283"/>
      <c r="B178" s="185"/>
      <c r="G178" s="322"/>
    </row>
    <row r="179" spans="1:7" ht="76.5" x14ac:dyDescent="0.2">
      <c r="A179" s="283"/>
      <c r="B179" s="186" t="s">
        <v>118</v>
      </c>
      <c r="C179" s="323" t="s">
        <v>565</v>
      </c>
      <c r="D179" s="192"/>
      <c r="E179" s="320"/>
      <c r="G179" s="322"/>
    </row>
    <row r="180" spans="1:7" ht="14.25" customHeight="1" x14ac:dyDescent="0.2">
      <c r="A180" s="283"/>
      <c r="C180" s="274" t="s">
        <v>467</v>
      </c>
      <c r="D180" s="186" t="s">
        <v>59</v>
      </c>
      <c r="E180" s="243">
        <v>17</v>
      </c>
      <c r="F180" s="383">
        <v>0</v>
      </c>
      <c r="G180" s="196">
        <f>F180*E180</f>
        <v>0</v>
      </c>
    </row>
    <row r="181" spans="1:7" ht="14.25" customHeight="1" x14ac:dyDescent="0.2">
      <c r="A181" s="283"/>
      <c r="C181" s="274" t="s">
        <v>468</v>
      </c>
      <c r="D181" s="186" t="s">
        <v>59</v>
      </c>
      <c r="E181" s="243">
        <v>29</v>
      </c>
      <c r="F181" s="383">
        <v>0</v>
      </c>
      <c r="G181" s="196">
        <f>F181*E181</f>
        <v>0</v>
      </c>
    </row>
    <row r="182" spans="1:7" ht="6" customHeight="1" x14ac:dyDescent="0.2">
      <c r="A182" s="283"/>
      <c r="B182" s="185"/>
      <c r="G182" s="322"/>
    </row>
    <row r="183" spans="1:7" ht="76.5" x14ac:dyDescent="0.2">
      <c r="A183" s="283"/>
      <c r="B183" s="186" t="s">
        <v>423</v>
      </c>
      <c r="C183" s="323" t="s">
        <v>159</v>
      </c>
      <c r="D183" s="192"/>
      <c r="E183" s="320"/>
      <c r="G183" s="322"/>
    </row>
    <row r="184" spans="1:7" ht="14.25" customHeight="1" x14ac:dyDescent="0.2">
      <c r="A184" s="283"/>
      <c r="C184" s="274" t="s">
        <v>301</v>
      </c>
      <c r="D184" s="186" t="s">
        <v>59</v>
      </c>
      <c r="E184" s="243">
        <v>37.5</v>
      </c>
      <c r="F184" s="383">
        <v>0</v>
      </c>
      <c r="G184" s="196">
        <f>F184*E184</f>
        <v>0</v>
      </c>
    </row>
    <row r="185" spans="1:7" ht="14.25" customHeight="1" x14ac:dyDescent="0.2">
      <c r="A185" s="283"/>
      <c r="C185" s="274" t="s">
        <v>387</v>
      </c>
      <c r="D185" s="186" t="s">
        <v>59</v>
      </c>
      <c r="E185" s="243">
        <v>9</v>
      </c>
      <c r="F185" s="383">
        <v>0</v>
      </c>
      <c r="G185" s="196">
        <f>F185*E185</f>
        <v>0</v>
      </c>
    </row>
    <row r="186" spans="1:7" ht="14.25" customHeight="1" x14ac:dyDescent="0.2">
      <c r="A186" s="283"/>
      <c r="C186" s="274" t="s">
        <v>464</v>
      </c>
      <c r="D186" s="186" t="s">
        <v>59</v>
      </c>
      <c r="E186" s="243">
        <v>699</v>
      </c>
      <c r="F186" s="383">
        <v>0</v>
      </c>
      <c r="G186" s="196">
        <f>F186*E186</f>
        <v>0</v>
      </c>
    </row>
    <row r="187" spans="1:7" ht="6" customHeight="1" x14ac:dyDescent="0.2">
      <c r="A187" s="283"/>
      <c r="B187" s="185"/>
      <c r="G187" s="322"/>
    </row>
    <row r="188" spans="1:7" ht="25.5" x14ac:dyDescent="0.2">
      <c r="A188" s="283"/>
      <c r="B188" s="186" t="s">
        <v>428</v>
      </c>
      <c r="C188" s="323" t="s">
        <v>562</v>
      </c>
      <c r="D188" s="245"/>
      <c r="E188" s="245"/>
      <c r="F188" s="245"/>
      <c r="G188" s="245"/>
    </row>
    <row r="189" spans="1:7" ht="14.25" customHeight="1" x14ac:dyDescent="0.2">
      <c r="A189" s="283"/>
      <c r="C189" s="274" t="s">
        <v>424</v>
      </c>
      <c r="D189" s="186" t="s">
        <v>59</v>
      </c>
      <c r="E189" s="243">
        <v>8.5</v>
      </c>
      <c r="F189" s="383">
        <v>0</v>
      </c>
      <c r="G189" s="196">
        <f>F189*E189</f>
        <v>0</v>
      </c>
    </row>
    <row r="190" spans="1:7" ht="14.25" customHeight="1" x14ac:dyDescent="0.2">
      <c r="A190" s="283"/>
      <c r="C190" s="274" t="s">
        <v>563</v>
      </c>
      <c r="D190" s="186" t="s">
        <v>59</v>
      </c>
      <c r="E190" s="243">
        <v>8.5</v>
      </c>
      <c r="F190" s="383">
        <v>0</v>
      </c>
      <c r="G190" s="196">
        <f>F190*E190</f>
        <v>0</v>
      </c>
    </row>
    <row r="191" spans="1:7" ht="14.25" customHeight="1" x14ac:dyDescent="0.2">
      <c r="A191" s="283"/>
      <c r="C191" s="274" t="s">
        <v>564</v>
      </c>
      <c r="D191" s="186" t="s">
        <v>59</v>
      </c>
      <c r="E191" s="243">
        <v>29</v>
      </c>
      <c r="F191" s="383">
        <v>0</v>
      </c>
      <c r="G191" s="196">
        <f>F191*E191</f>
        <v>0</v>
      </c>
    </row>
    <row r="192" spans="1:7" ht="6" customHeight="1" x14ac:dyDescent="0.2">
      <c r="A192" s="283"/>
      <c r="B192" s="185"/>
      <c r="G192" s="322"/>
    </row>
    <row r="193" spans="1:7" ht="40.5" customHeight="1" x14ac:dyDescent="0.2">
      <c r="A193" s="283"/>
      <c r="B193" s="186" t="s">
        <v>119</v>
      </c>
      <c r="C193" s="274" t="s">
        <v>120</v>
      </c>
      <c r="D193" s="274"/>
      <c r="E193" s="320"/>
      <c r="G193" s="322"/>
    </row>
    <row r="194" spans="1:7" ht="14.25" customHeight="1" x14ac:dyDescent="0.2">
      <c r="A194" s="283"/>
      <c r="C194" s="274" t="s">
        <v>121</v>
      </c>
      <c r="D194" s="186" t="s">
        <v>42</v>
      </c>
      <c r="E194" s="243">
        <v>102</v>
      </c>
      <c r="F194" s="383">
        <v>0</v>
      </c>
      <c r="G194" s="196">
        <f>F194*E194</f>
        <v>0</v>
      </c>
    </row>
    <row r="195" spans="1:7" ht="14.25" customHeight="1" x14ac:dyDescent="0.2">
      <c r="A195" s="283"/>
      <c r="C195" s="274" t="s">
        <v>122</v>
      </c>
      <c r="D195" s="186" t="s">
        <v>42</v>
      </c>
      <c r="E195" s="243">
        <v>22</v>
      </c>
      <c r="F195" s="383">
        <v>0</v>
      </c>
      <c r="G195" s="196">
        <f>F195*E195</f>
        <v>0</v>
      </c>
    </row>
    <row r="196" spans="1:7" ht="14.25" customHeight="1" x14ac:dyDescent="0.2">
      <c r="A196" s="283"/>
      <c r="C196" s="274" t="s">
        <v>357</v>
      </c>
      <c r="D196" s="186" t="s">
        <v>42</v>
      </c>
      <c r="E196" s="243">
        <v>15</v>
      </c>
      <c r="F196" s="383">
        <v>0</v>
      </c>
      <c r="G196" s="196">
        <f>F196*E196</f>
        <v>0</v>
      </c>
    </row>
    <row r="197" spans="1:7" ht="14.25" customHeight="1" x14ac:dyDescent="0.2">
      <c r="A197" s="283"/>
      <c r="C197" s="274" t="s">
        <v>397</v>
      </c>
      <c r="D197" s="186" t="s">
        <v>42</v>
      </c>
      <c r="E197" s="243">
        <v>17</v>
      </c>
      <c r="F197" s="383">
        <v>0</v>
      </c>
      <c r="G197" s="196">
        <f>F197*E197</f>
        <v>0</v>
      </c>
    </row>
    <row r="198" spans="1:7" ht="6" customHeight="1" x14ac:dyDescent="0.2">
      <c r="A198" s="283"/>
      <c r="G198" s="196"/>
    </row>
    <row r="199" spans="1:7" ht="27.75" customHeight="1" x14ac:dyDescent="0.2">
      <c r="A199" s="283"/>
      <c r="B199" s="186" t="s">
        <v>123</v>
      </c>
      <c r="C199" s="274" t="s">
        <v>175</v>
      </c>
      <c r="D199" s="274"/>
      <c r="E199" s="320"/>
      <c r="F199" s="324"/>
      <c r="G199" s="325"/>
    </row>
    <row r="200" spans="1:7" ht="14.25" customHeight="1" x14ac:dyDescent="0.2">
      <c r="A200" s="283"/>
      <c r="B200" s="185"/>
      <c r="C200" s="274" t="s">
        <v>281</v>
      </c>
      <c r="D200" s="186" t="s">
        <v>42</v>
      </c>
      <c r="E200" s="326">
        <v>63</v>
      </c>
      <c r="F200" s="383">
        <v>0</v>
      </c>
      <c r="G200" s="196">
        <f>F200*E200</f>
        <v>0</v>
      </c>
    </row>
    <row r="201" spans="1:7" ht="14.25" customHeight="1" x14ac:dyDescent="0.2">
      <c r="A201" s="283"/>
      <c r="B201" s="185"/>
      <c r="C201" s="274" t="s">
        <v>398</v>
      </c>
      <c r="D201" s="186" t="s">
        <v>42</v>
      </c>
      <c r="E201" s="326">
        <v>7</v>
      </c>
      <c r="F201" s="383">
        <v>0</v>
      </c>
      <c r="G201" s="196">
        <f>F201*E201</f>
        <v>0</v>
      </c>
    </row>
    <row r="202" spans="1:7" ht="14.25" customHeight="1" x14ac:dyDescent="0.2">
      <c r="A202" s="283"/>
      <c r="B202" s="185"/>
      <c r="C202" s="274" t="s">
        <v>573</v>
      </c>
      <c r="D202" s="186" t="s">
        <v>42</v>
      </c>
      <c r="E202" s="326">
        <v>1</v>
      </c>
      <c r="F202" s="383">
        <v>0</v>
      </c>
      <c r="G202" s="196">
        <f>F202*E202</f>
        <v>0</v>
      </c>
    </row>
    <row r="203" spans="1:7" ht="14.25" customHeight="1" x14ac:dyDescent="0.2">
      <c r="A203" s="283"/>
      <c r="B203" s="185"/>
      <c r="C203" s="274" t="s">
        <v>574</v>
      </c>
      <c r="D203" s="186" t="s">
        <v>42</v>
      </c>
      <c r="E203" s="326">
        <v>11</v>
      </c>
      <c r="F203" s="383">
        <v>0</v>
      </c>
      <c r="G203" s="196">
        <f>F203*E203</f>
        <v>0</v>
      </c>
    </row>
    <row r="204" spans="1:7" ht="6" customHeight="1" x14ac:dyDescent="0.2">
      <c r="A204" s="283"/>
      <c r="B204" s="185"/>
      <c r="G204" s="186"/>
    </row>
    <row r="205" spans="1:7" ht="25.5" x14ac:dyDescent="0.2">
      <c r="A205" s="283"/>
      <c r="B205" s="186" t="s">
        <v>173</v>
      </c>
      <c r="C205" s="274" t="s">
        <v>174</v>
      </c>
      <c r="D205" s="274"/>
      <c r="E205" s="319"/>
      <c r="G205" s="186"/>
    </row>
    <row r="206" spans="1:7" ht="14.25" customHeight="1" x14ac:dyDescent="0.2">
      <c r="A206" s="283"/>
      <c r="B206" s="185"/>
      <c r="C206" s="274" t="s">
        <v>193</v>
      </c>
      <c r="D206" s="186" t="s">
        <v>42</v>
      </c>
      <c r="E206" s="327">
        <v>20</v>
      </c>
      <c r="F206" s="383">
        <v>0</v>
      </c>
      <c r="G206" s="196">
        <f>F206*E206</f>
        <v>0</v>
      </c>
    </row>
    <row r="207" spans="1:7" ht="14.25" customHeight="1" x14ac:dyDescent="0.2">
      <c r="A207" s="283"/>
      <c r="B207" s="185"/>
      <c r="C207" s="274" t="s">
        <v>399</v>
      </c>
      <c r="D207" s="186" t="s">
        <v>42</v>
      </c>
      <c r="E207" s="327">
        <v>7</v>
      </c>
      <c r="F207" s="383">
        <v>0</v>
      </c>
      <c r="G207" s="196">
        <f>F207*E207</f>
        <v>0</v>
      </c>
    </row>
    <row r="208" spans="1:7" ht="14.25" customHeight="1" x14ac:dyDescent="0.2">
      <c r="A208" s="283"/>
      <c r="B208" s="185"/>
      <c r="C208" s="274" t="s">
        <v>574</v>
      </c>
      <c r="D208" s="186" t="s">
        <v>42</v>
      </c>
      <c r="E208" s="327">
        <v>16</v>
      </c>
      <c r="F208" s="383">
        <v>0</v>
      </c>
      <c r="G208" s="196">
        <f>F208*E208</f>
        <v>0</v>
      </c>
    </row>
    <row r="209" spans="1:8" ht="6" customHeight="1" x14ac:dyDescent="0.2">
      <c r="A209" s="283"/>
      <c r="B209" s="185"/>
      <c r="E209" s="146"/>
      <c r="G209" s="196"/>
    </row>
    <row r="210" spans="1:8" ht="38.25" customHeight="1" x14ac:dyDescent="0.2">
      <c r="A210" s="283"/>
      <c r="B210" s="185" t="s">
        <v>124</v>
      </c>
      <c r="C210" s="274" t="s">
        <v>194</v>
      </c>
      <c r="D210" s="274"/>
      <c r="E210" s="320"/>
      <c r="G210" s="186"/>
    </row>
    <row r="211" spans="1:8" ht="14.25" customHeight="1" x14ac:dyDescent="0.2">
      <c r="A211" s="283"/>
      <c r="B211" s="185"/>
      <c r="C211" s="274" t="s">
        <v>125</v>
      </c>
      <c r="D211" s="319" t="s">
        <v>42</v>
      </c>
      <c r="E211" s="243">
        <v>9</v>
      </c>
      <c r="F211" s="383">
        <v>0</v>
      </c>
      <c r="G211" s="196">
        <f>F211*E211</f>
        <v>0</v>
      </c>
    </row>
    <row r="212" spans="1:8" ht="14.25" customHeight="1" x14ac:dyDescent="0.2">
      <c r="A212" s="283"/>
      <c r="B212" s="185"/>
      <c r="C212" s="274" t="s">
        <v>396</v>
      </c>
      <c r="D212" s="319" t="s">
        <v>42</v>
      </c>
      <c r="E212" s="243">
        <v>2</v>
      </c>
      <c r="F212" s="383">
        <v>0</v>
      </c>
      <c r="G212" s="196">
        <f>F212*E212</f>
        <v>0</v>
      </c>
    </row>
    <row r="213" spans="1:8" ht="6" customHeight="1" x14ac:dyDescent="0.2">
      <c r="A213" s="283"/>
      <c r="B213" s="185"/>
      <c r="D213" s="319"/>
      <c r="G213" s="196"/>
    </row>
    <row r="214" spans="1:8" ht="51" x14ac:dyDescent="0.2">
      <c r="A214" s="283"/>
      <c r="B214" s="185" t="s">
        <v>351</v>
      </c>
      <c r="C214" s="274" t="s">
        <v>352</v>
      </c>
      <c r="D214" s="245"/>
      <c r="E214" s="245"/>
      <c r="F214" s="328"/>
      <c r="G214" s="245"/>
    </row>
    <row r="215" spans="1:8" ht="14.25" customHeight="1" x14ac:dyDescent="0.2">
      <c r="A215" s="283"/>
      <c r="B215" s="185"/>
      <c r="C215" s="274" t="s">
        <v>353</v>
      </c>
      <c r="D215" s="319" t="s">
        <v>42</v>
      </c>
      <c r="E215" s="243">
        <v>1</v>
      </c>
      <c r="F215" s="383">
        <v>0</v>
      </c>
      <c r="G215" s="196">
        <f>F215*E215</f>
        <v>0</v>
      </c>
    </row>
    <row r="216" spans="1:8" ht="14.25" customHeight="1" x14ac:dyDescent="0.2">
      <c r="A216" s="283"/>
      <c r="B216" s="185"/>
      <c r="C216" s="274" t="s">
        <v>524</v>
      </c>
      <c r="D216" s="319" t="s">
        <v>42</v>
      </c>
      <c r="E216" s="243">
        <v>1</v>
      </c>
      <c r="F216" s="383">
        <v>0</v>
      </c>
      <c r="G216" s="196">
        <f>F216*E216</f>
        <v>0</v>
      </c>
    </row>
    <row r="217" spans="1:8" ht="6" customHeight="1" x14ac:dyDescent="0.2">
      <c r="A217" s="283"/>
      <c r="B217" s="185"/>
      <c r="D217" s="319"/>
      <c r="G217" s="196"/>
    </row>
    <row r="218" spans="1:8" ht="25.5" x14ac:dyDescent="0.2">
      <c r="A218" s="283"/>
      <c r="B218" s="185" t="s">
        <v>395</v>
      </c>
      <c r="C218" s="274" t="s">
        <v>567</v>
      </c>
      <c r="D218" s="245"/>
      <c r="E218" s="245"/>
      <c r="F218" s="245"/>
      <c r="G218" s="245"/>
      <c r="H218" s="329"/>
    </row>
    <row r="219" spans="1:8" ht="14.25" customHeight="1" x14ac:dyDescent="0.2">
      <c r="A219" s="283"/>
      <c r="B219" s="185"/>
      <c r="C219" s="274" t="s">
        <v>61</v>
      </c>
      <c r="D219" s="319" t="s">
        <v>42</v>
      </c>
      <c r="E219" s="243">
        <v>2</v>
      </c>
      <c r="F219" s="383">
        <v>0</v>
      </c>
      <c r="G219" s="196">
        <f>F219*E219</f>
        <v>0</v>
      </c>
      <c r="H219" s="329"/>
    </row>
    <row r="220" spans="1:8" ht="6" customHeight="1" x14ac:dyDescent="0.2">
      <c r="A220" s="283"/>
      <c r="B220" s="185"/>
      <c r="D220" s="319"/>
      <c r="G220" s="196"/>
    </row>
    <row r="221" spans="1:8" ht="25.5" x14ac:dyDescent="0.2">
      <c r="A221" s="283"/>
      <c r="B221" s="185" t="s">
        <v>568</v>
      </c>
      <c r="C221" s="274" t="s">
        <v>569</v>
      </c>
      <c r="D221" s="245"/>
      <c r="E221" s="245"/>
      <c r="F221" s="245"/>
      <c r="G221" s="245"/>
      <c r="H221" s="329"/>
    </row>
    <row r="222" spans="1:8" ht="14.25" customHeight="1" x14ac:dyDescent="0.2">
      <c r="A222" s="283"/>
      <c r="B222" s="185"/>
      <c r="C222" s="274" t="s">
        <v>464</v>
      </c>
      <c r="D222" s="319" t="s">
        <v>42</v>
      </c>
      <c r="E222" s="243">
        <v>2</v>
      </c>
      <c r="F222" s="383">
        <v>0</v>
      </c>
      <c r="G222" s="196">
        <f>F222*E222</f>
        <v>0</v>
      </c>
      <c r="H222" s="329"/>
    </row>
    <row r="223" spans="1:8" ht="6" customHeight="1" x14ac:dyDescent="0.2">
      <c r="A223" s="283"/>
      <c r="B223" s="185"/>
      <c r="D223" s="319"/>
      <c r="G223" s="196"/>
    </row>
    <row r="224" spans="1:8" ht="38.25" x14ac:dyDescent="0.2">
      <c r="A224" s="283"/>
      <c r="B224" s="185" t="s">
        <v>356</v>
      </c>
      <c r="C224" s="274" t="s">
        <v>322</v>
      </c>
      <c r="D224" s="319" t="s">
        <v>42</v>
      </c>
      <c r="E224" s="243">
        <v>3</v>
      </c>
      <c r="F224" s="383">
        <v>0</v>
      </c>
      <c r="G224" s="196">
        <f>F224*E224</f>
        <v>0</v>
      </c>
      <c r="H224" s="329"/>
    </row>
    <row r="225" spans="1:8" ht="6" customHeight="1" x14ac:dyDescent="0.2">
      <c r="A225" s="283"/>
      <c r="B225" s="185"/>
      <c r="G225" s="186"/>
      <c r="H225" s="329"/>
    </row>
    <row r="226" spans="1:8" ht="54" customHeight="1" x14ac:dyDescent="0.2">
      <c r="A226" s="283"/>
      <c r="B226" s="185" t="s">
        <v>282</v>
      </c>
      <c r="C226" s="274" t="s">
        <v>316</v>
      </c>
      <c r="D226" s="319" t="s">
        <v>42</v>
      </c>
      <c r="E226" s="243">
        <v>6</v>
      </c>
      <c r="F226" s="383">
        <v>0</v>
      </c>
      <c r="G226" s="196">
        <f>F226*E226</f>
        <v>0</v>
      </c>
    </row>
    <row r="227" spans="1:8" ht="6" customHeight="1" x14ac:dyDescent="0.2">
      <c r="A227" s="283"/>
      <c r="B227" s="185"/>
      <c r="G227" s="186"/>
      <c r="H227" s="329"/>
    </row>
    <row r="228" spans="1:8" ht="38.25" x14ac:dyDescent="0.2">
      <c r="A228" s="283"/>
      <c r="B228" s="185" t="s">
        <v>394</v>
      </c>
      <c r="C228" s="274" t="s">
        <v>570</v>
      </c>
      <c r="D228" s="319" t="s">
        <v>42</v>
      </c>
      <c r="E228" s="243">
        <v>1</v>
      </c>
      <c r="F228" s="383">
        <v>0</v>
      </c>
      <c r="G228" s="196">
        <f>F228*E228</f>
        <v>0</v>
      </c>
    </row>
    <row r="229" spans="1:8" ht="6" customHeight="1" x14ac:dyDescent="0.2">
      <c r="A229" s="283"/>
      <c r="B229" s="185"/>
      <c r="D229" s="319"/>
      <c r="F229" s="330"/>
      <c r="G229" s="196"/>
    </row>
    <row r="230" spans="1:8" ht="53.25" customHeight="1" x14ac:dyDescent="0.2">
      <c r="A230" s="283"/>
      <c r="B230" s="185" t="s">
        <v>323</v>
      </c>
      <c r="C230" s="274" t="s">
        <v>324</v>
      </c>
      <c r="D230" s="319" t="s">
        <v>42</v>
      </c>
      <c r="E230" s="243">
        <v>3</v>
      </c>
      <c r="F230" s="383">
        <v>0</v>
      </c>
      <c r="G230" s="196">
        <f>F230*E230</f>
        <v>0</v>
      </c>
    </row>
    <row r="231" spans="1:8" ht="6" customHeight="1" x14ac:dyDescent="0.2">
      <c r="A231" s="283"/>
      <c r="B231" s="185"/>
      <c r="D231" s="319"/>
      <c r="G231" s="196"/>
    </row>
    <row r="232" spans="1:8" ht="30.75" customHeight="1" x14ac:dyDescent="0.2">
      <c r="A232" s="283"/>
      <c r="B232" s="185" t="s">
        <v>126</v>
      </c>
      <c r="C232" s="274" t="s">
        <v>127</v>
      </c>
      <c r="D232" s="186" t="s">
        <v>42</v>
      </c>
      <c r="E232" s="243">
        <v>29</v>
      </c>
      <c r="F232" s="383">
        <v>0</v>
      </c>
      <c r="G232" s="196">
        <f>F232*E232</f>
        <v>0</v>
      </c>
    </row>
    <row r="233" spans="1:8" ht="6" customHeight="1" x14ac:dyDescent="0.2">
      <c r="A233" s="283"/>
      <c r="B233" s="185"/>
      <c r="G233" s="186"/>
    </row>
    <row r="234" spans="1:8" ht="27.75" customHeight="1" x14ac:dyDescent="0.2">
      <c r="A234" s="283"/>
      <c r="B234" s="185" t="s">
        <v>128</v>
      </c>
      <c r="C234" s="274" t="s">
        <v>129</v>
      </c>
      <c r="D234" s="186" t="s">
        <v>42</v>
      </c>
      <c r="E234" s="243">
        <v>33</v>
      </c>
      <c r="F234" s="383">
        <v>0</v>
      </c>
      <c r="G234" s="196">
        <f>F234*E234</f>
        <v>0</v>
      </c>
    </row>
    <row r="235" spans="1:8" ht="6" customHeight="1" x14ac:dyDescent="0.2">
      <c r="A235" s="283"/>
      <c r="B235" s="185"/>
      <c r="G235" s="186"/>
    </row>
    <row r="236" spans="1:8" ht="53.25" customHeight="1" x14ac:dyDescent="0.2">
      <c r="A236" s="283"/>
      <c r="B236" s="185" t="s">
        <v>130</v>
      </c>
      <c r="C236" s="274" t="s">
        <v>195</v>
      </c>
      <c r="D236" s="186" t="s">
        <v>42</v>
      </c>
      <c r="E236" s="243">
        <v>14</v>
      </c>
      <c r="F236" s="383">
        <v>0</v>
      </c>
      <c r="G236" s="196">
        <f>F236*E236</f>
        <v>0</v>
      </c>
    </row>
    <row r="237" spans="1:8" ht="6" customHeight="1" x14ac:dyDescent="0.2">
      <c r="A237" s="283"/>
      <c r="B237" s="185"/>
      <c r="G237" s="186"/>
    </row>
    <row r="238" spans="1:8" ht="68.25" customHeight="1" x14ac:dyDescent="0.2">
      <c r="A238" s="283"/>
      <c r="B238" s="185" t="s">
        <v>131</v>
      </c>
      <c r="C238" s="274" t="s">
        <v>304</v>
      </c>
      <c r="D238" s="245"/>
      <c r="E238" s="245"/>
      <c r="F238" s="245"/>
      <c r="G238" s="245"/>
    </row>
    <row r="239" spans="1:8" ht="14.25" customHeight="1" x14ac:dyDescent="0.2">
      <c r="A239" s="283"/>
      <c r="B239" s="185"/>
      <c r="C239" s="274" t="s">
        <v>464</v>
      </c>
      <c r="D239" s="186" t="s">
        <v>59</v>
      </c>
      <c r="E239" s="243">
        <v>699</v>
      </c>
      <c r="F239" s="383">
        <v>0</v>
      </c>
      <c r="G239" s="196">
        <f>F239*E239</f>
        <v>0</v>
      </c>
    </row>
    <row r="240" spans="1:8" ht="14.25" customHeight="1" x14ac:dyDescent="0.2">
      <c r="A240" s="283"/>
      <c r="B240" s="185"/>
      <c r="C240" s="274" t="s">
        <v>387</v>
      </c>
      <c r="D240" s="186" t="s">
        <v>59</v>
      </c>
      <c r="E240" s="243">
        <v>9</v>
      </c>
      <c r="F240" s="383">
        <v>0</v>
      </c>
      <c r="G240" s="196">
        <f t="shared" ref="G240:G241" si="8">F240*E240</f>
        <v>0</v>
      </c>
    </row>
    <row r="241" spans="1:7" ht="14.25" customHeight="1" x14ac:dyDescent="0.2">
      <c r="A241" s="283"/>
      <c r="B241" s="185"/>
      <c r="C241" s="274" t="s">
        <v>571</v>
      </c>
      <c r="D241" s="186" t="s">
        <v>59</v>
      </c>
      <c r="E241" s="243">
        <v>37.5</v>
      </c>
      <c r="F241" s="383">
        <v>0</v>
      </c>
      <c r="G241" s="196">
        <f t="shared" si="8"/>
        <v>0</v>
      </c>
    </row>
    <row r="242" spans="1:7" ht="6" customHeight="1" x14ac:dyDescent="0.2">
      <c r="A242" s="283"/>
      <c r="B242" s="185"/>
      <c r="G242" s="186"/>
    </row>
    <row r="243" spans="1:7" ht="56.25" customHeight="1" x14ac:dyDescent="0.2">
      <c r="A243" s="283"/>
      <c r="B243" s="185" t="s">
        <v>132</v>
      </c>
      <c r="C243" s="274" t="s">
        <v>302</v>
      </c>
      <c r="F243" s="243"/>
      <c r="G243" s="196"/>
    </row>
    <row r="244" spans="1:7" ht="14.25" customHeight="1" x14ac:dyDescent="0.2">
      <c r="A244" s="283"/>
      <c r="B244" s="185"/>
      <c r="C244" s="274" t="s">
        <v>464</v>
      </c>
      <c r="D244" s="186" t="s">
        <v>59</v>
      </c>
      <c r="E244" s="243">
        <v>699</v>
      </c>
      <c r="F244" s="383">
        <v>0</v>
      </c>
      <c r="G244" s="196">
        <f>F244*E244</f>
        <v>0</v>
      </c>
    </row>
    <row r="245" spans="1:7" ht="14.25" customHeight="1" x14ac:dyDescent="0.2">
      <c r="A245" s="283"/>
      <c r="B245" s="185"/>
      <c r="C245" s="274" t="s">
        <v>387</v>
      </c>
      <c r="D245" s="186" t="s">
        <v>59</v>
      </c>
      <c r="E245" s="243">
        <v>9</v>
      </c>
      <c r="F245" s="383">
        <v>0</v>
      </c>
      <c r="G245" s="196">
        <f t="shared" ref="G245:G246" si="9">F245*E245</f>
        <v>0</v>
      </c>
    </row>
    <row r="246" spans="1:7" ht="14.25" customHeight="1" x14ac:dyDescent="0.2">
      <c r="A246" s="283"/>
      <c r="B246" s="185"/>
      <c r="C246" s="274" t="s">
        <v>571</v>
      </c>
      <c r="D246" s="186" t="s">
        <v>59</v>
      </c>
      <c r="E246" s="243">
        <v>37.5</v>
      </c>
      <c r="F246" s="383">
        <v>0</v>
      </c>
      <c r="G246" s="196">
        <f t="shared" si="9"/>
        <v>0</v>
      </c>
    </row>
    <row r="247" spans="1:7" ht="6" customHeight="1" x14ac:dyDescent="0.2">
      <c r="A247" s="283"/>
      <c r="B247" s="185"/>
      <c r="G247" s="186"/>
    </row>
    <row r="248" spans="1:7" ht="28.5" customHeight="1" x14ac:dyDescent="0.2">
      <c r="A248" s="283"/>
      <c r="B248" s="185" t="s">
        <v>133</v>
      </c>
      <c r="C248" s="274" t="s">
        <v>165</v>
      </c>
      <c r="D248" s="186" t="s">
        <v>42</v>
      </c>
      <c r="E248" s="243">
        <v>1</v>
      </c>
      <c r="F248" s="383">
        <v>0</v>
      </c>
      <c r="G248" s="196">
        <f>F248*E248</f>
        <v>0</v>
      </c>
    </row>
    <row r="249" spans="1:7" ht="6" customHeight="1" x14ac:dyDescent="0.2">
      <c r="A249" s="283"/>
      <c r="B249" s="185"/>
      <c r="G249" s="186"/>
    </row>
    <row r="250" spans="1:7" ht="40.5" customHeight="1" x14ac:dyDescent="0.2">
      <c r="A250" s="283"/>
      <c r="B250" s="185" t="s">
        <v>134</v>
      </c>
      <c r="C250" s="274" t="s">
        <v>135</v>
      </c>
      <c r="D250" s="186" t="s">
        <v>42</v>
      </c>
      <c r="E250" s="243">
        <v>9</v>
      </c>
      <c r="F250" s="383">
        <v>0</v>
      </c>
      <c r="G250" s="196">
        <f>F250*E250</f>
        <v>0</v>
      </c>
    </row>
    <row r="251" spans="1:7" ht="6" customHeight="1" x14ac:dyDescent="0.2">
      <c r="A251" s="283"/>
      <c r="B251" s="185"/>
      <c r="G251" s="186"/>
    </row>
    <row r="252" spans="1:7" ht="30" customHeight="1" x14ac:dyDescent="0.2">
      <c r="A252" s="283"/>
      <c r="B252" s="185" t="s">
        <v>136</v>
      </c>
      <c r="C252" s="274" t="s">
        <v>137</v>
      </c>
      <c r="D252" s="186" t="s">
        <v>42</v>
      </c>
      <c r="E252" s="243">
        <v>6</v>
      </c>
      <c r="F252" s="383">
        <v>0</v>
      </c>
      <c r="G252" s="196">
        <f>F252*E252</f>
        <v>0</v>
      </c>
    </row>
    <row r="253" spans="1:7" ht="6" customHeight="1" x14ac:dyDescent="0.2">
      <c r="A253" s="283"/>
      <c r="B253" s="185"/>
      <c r="G253" s="196"/>
    </row>
    <row r="254" spans="1:7" ht="81" customHeight="1" x14ac:dyDescent="0.2">
      <c r="A254" s="283"/>
      <c r="B254" s="185" t="s">
        <v>138</v>
      </c>
      <c r="C254" s="274" t="s">
        <v>559</v>
      </c>
      <c r="D254" s="186" t="s">
        <v>40</v>
      </c>
      <c r="E254" s="243">
        <v>1</v>
      </c>
      <c r="F254" s="383">
        <v>0</v>
      </c>
      <c r="G254" s="196">
        <f>F254*E254</f>
        <v>0</v>
      </c>
    </row>
    <row r="255" spans="1:7" ht="6" customHeight="1" x14ac:dyDescent="0.2">
      <c r="A255" s="283"/>
      <c r="B255" s="185"/>
      <c r="G255" s="186"/>
    </row>
    <row r="256" spans="1:7" ht="14.25" customHeight="1" x14ac:dyDescent="0.2">
      <c r="B256" s="186" t="s">
        <v>139</v>
      </c>
      <c r="C256" s="274" t="s">
        <v>140</v>
      </c>
      <c r="D256" s="186">
        <v>10</v>
      </c>
      <c r="G256" s="194">
        <f>SUM(G173:G255)*(D256/100)</f>
        <v>0</v>
      </c>
    </row>
    <row r="257" spans="1:8" ht="6" customHeight="1" x14ac:dyDescent="0.2">
      <c r="C257" s="331"/>
      <c r="F257" s="293"/>
      <c r="G257" s="305"/>
    </row>
    <row r="258" spans="1:8" ht="14.25" customHeight="1" thickBot="1" x14ac:dyDescent="0.25">
      <c r="A258" s="298"/>
      <c r="B258" s="276" t="s">
        <v>115</v>
      </c>
      <c r="C258" s="299" t="s">
        <v>610</v>
      </c>
      <c r="D258" s="299"/>
      <c r="E258" s="277"/>
      <c r="F258" s="278"/>
      <c r="G258" s="300">
        <f>SUM(G173:G257)</f>
        <v>0</v>
      </c>
    </row>
    <row r="259" spans="1:8" ht="14.25" customHeight="1" thickTop="1" x14ac:dyDescent="0.2">
      <c r="A259" s="283"/>
      <c r="B259" s="185"/>
      <c r="G259" s="186"/>
    </row>
    <row r="260" spans="1:8" ht="6" customHeight="1" x14ac:dyDescent="0.2">
      <c r="C260" s="331"/>
      <c r="F260" s="293"/>
      <c r="G260" s="305"/>
    </row>
    <row r="261" spans="1:8" s="239" customFormat="1" ht="16.5" customHeight="1" x14ac:dyDescent="0.25">
      <c r="A261" s="235"/>
      <c r="B261" s="151" t="s">
        <v>457</v>
      </c>
      <c r="C261" s="332"/>
      <c r="D261" s="156"/>
      <c r="E261" s="236"/>
      <c r="F261" s="333"/>
      <c r="G261" s="334"/>
    </row>
    <row r="262" spans="1:8" ht="15" customHeight="1" x14ac:dyDescent="0.2">
      <c r="B262" s="128" t="s">
        <v>458</v>
      </c>
      <c r="C262" s="128"/>
      <c r="D262" s="128"/>
      <c r="E262" s="335"/>
      <c r="F262" s="293"/>
      <c r="G262" s="305"/>
    </row>
    <row r="263" spans="1:8" ht="15" customHeight="1" x14ac:dyDescent="0.2">
      <c r="B263" s="128"/>
      <c r="C263" s="128"/>
      <c r="D263" s="128"/>
      <c r="E263" s="335"/>
      <c r="F263" s="293"/>
      <c r="G263" s="305"/>
    </row>
    <row r="264" spans="1:8" ht="15" customHeight="1" x14ac:dyDescent="0.2">
      <c r="B264" s="128"/>
      <c r="C264" s="128"/>
      <c r="D264" s="128"/>
      <c r="E264" s="335"/>
      <c r="F264" s="293"/>
      <c r="G264" s="305"/>
    </row>
    <row r="265" spans="1:8" ht="15" customHeight="1" x14ac:dyDescent="0.2">
      <c r="B265" s="128"/>
      <c r="C265" s="128"/>
      <c r="D265" s="128"/>
      <c r="E265" s="335"/>
      <c r="F265" s="293"/>
      <c r="G265" s="305"/>
    </row>
    <row r="266" spans="1:8" ht="15" customHeight="1" x14ac:dyDescent="0.2">
      <c r="B266" s="128"/>
      <c r="C266" s="128"/>
      <c r="D266" s="128"/>
      <c r="E266" s="335"/>
      <c r="F266" s="293"/>
      <c r="G266" s="305"/>
      <c r="H266" s="336"/>
    </row>
    <row r="267" spans="1:8" ht="15" customHeight="1" x14ac:dyDescent="0.2">
      <c r="B267" s="128"/>
      <c r="C267" s="128"/>
      <c r="D267" s="128"/>
      <c r="E267" s="335"/>
      <c r="F267" s="293"/>
      <c r="G267" s="305"/>
    </row>
    <row r="268" spans="1:8" ht="15" customHeight="1" x14ac:dyDescent="0.2">
      <c r="B268" s="128"/>
      <c r="C268" s="128"/>
      <c r="D268" s="128"/>
      <c r="E268" s="335"/>
      <c r="F268" s="293"/>
      <c r="G268" s="305"/>
    </row>
    <row r="269" spans="1:8" ht="15" customHeight="1" x14ac:dyDescent="0.2">
      <c r="B269" s="128"/>
      <c r="C269" s="128"/>
      <c r="D269" s="128"/>
      <c r="E269" s="335"/>
      <c r="F269" s="293"/>
      <c r="G269" s="305"/>
    </row>
    <row r="270" spans="1:8" ht="15" customHeight="1" x14ac:dyDescent="0.2">
      <c r="B270" s="128"/>
      <c r="C270" s="128"/>
      <c r="D270" s="128"/>
      <c r="E270" s="335"/>
      <c r="F270" s="293"/>
      <c r="G270" s="305"/>
    </row>
    <row r="271" spans="1:8" ht="15" customHeight="1" x14ac:dyDescent="0.2">
      <c r="B271" s="128"/>
      <c r="C271" s="128"/>
      <c r="D271" s="128"/>
      <c r="E271" s="335"/>
      <c r="F271" s="293"/>
      <c r="G271" s="305"/>
    </row>
    <row r="272" spans="1:8" ht="15" customHeight="1" x14ac:dyDescent="0.2">
      <c r="B272" s="128"/>
      <c r="C272" s="128"/>
      <c r="D272" s="128"/>
      <c r="E272" s="335"/>
      <c r="F272" s="293"/>
      <c r="G272" s="305"/>
    </row>
    <row r="273" spans="1:9" ht="15" customHeight="1" x14ac:dyDescent="0.2">
      <c r="B273" s="128"/>
      <c r="C273" s="128"/>
      <c r="D273" s="128"/>
      <c r="E273" s="335"/>
      <c r="F273" s="293"/>
      <c r="G273" s="305"/>
    </row>
    <row r="274" spans="1:9" ht="15" customHeight="1" x14ac:dyDescent="0.2">
      <c r="B274" s="128"/>
      <c r="C274" s="128"/>
      <c r="D274" s="128"/>
      <c r="E274" s="335"/>
      <c r="F274" s="293"/>
      <c r="G274" s="305"/>
    </row>
    <row r="275" spans="1:9" ht="15" customHeight="1" x14ac:dyDescent="0.2">
      <c r="B275" s="128"/>
      <c r="C275" s="128"/>
      <c r="D275" s="128"/>
      <c r="E275" s="335"/>
      <c r="F275" s="293"/>
      <c r="G275" s="305"/>
    </row>
    <row r="276" spans="1:9" ht="15" customHeight="1" x14ac:dyDescent="0.2">
      <c r="B276" s="128"/>
      <c r="C276" s="128"/>
      <c r="D276" s="128"/>
      <c r="E276" s="335"/>
      <c r="F276" s="293"/>
      <c r="G276" s="305"/>
    </row>
    <row r="277" spans="1:9" ht="15" customHeight="1" x14ac:dyDescent="0.2">
      <c r="B277" s="128"/>
      <c r="C277" s="128"/>
      <c r="D277" s="128"/>
      <c r="E277" s="335"/>
      <c r="F277" s="293"/>
      <c r="G277" s="305"/>
    </row>
    <row r="278" spans="1:9" ht="15" customHeight="1" x14ac:dyDescent="0.2">
      <c r="B278" s="128"/>
      <c r="C278" s="128"/>
      <c r="D278" s="128"/>
      <c r="E278" s="335"/>
      <c r="F278" s="293"/>
      <c r="G278" s="305"/>
    </row>
    <row r="279" spans="1:9" s="337" customFormat="1" ht="14.25" customHeight="1" thickBot="1" x14ac:dyDescent="0.25">
      <c r="B279" s="276" t="s">
        <v>55</v>
      </c>
      <c r="C279" s="299" t="s">
        <v>611</v>
      </c>
      <c r="D279" s="276"/>
      <c r="E279" s="277"/>
      <c r="F279" s="278"/>
      <c r="G279" s="300">
        <f>G432</f>
        <v>0</v>
      </c>
    </row>
    <row r="280" spans="1:9" ht="6" customHeight="1" thickTop="1" x14ac:dyDescent="0.2">
      <c r="C280" s="331"/>
      <c r="F280" s="293"/>
      <c r="G280" s="305"/>
    </row>
    <row r="281" spans="1:9" s="344" customFormat="1" ht="14.25" customHeight="1" x14ac:dyDescent="0.25">
      <c r="A281" s="283"/>
      <c r="B281" s="338"/>
      <c r="C281" s="339" t="s">
        <v>35</v>
      </c>
      <c r="D281" s="340" t="s">
        <v>36</v>
      </c>
      <c r="E281" s="341" t="s">
        <v>37</v>
      </c>
      <c r="F281" s="342" t="s">
        <v>38</v>
      </c>
      <c r="G281" s="343" t="s">
        <v>33</v>
      </c>
    </row>
    <row r="282" spans="1:9" ht="6" customHeight="1" x14ac:dyDescent="0.2">
      <c r="C282" s="331"/>
      <c r="F282" s="293"/>
      <c r="G282" s="305"/>
    </row>
    <row r="283" spans="1:9" s="240" customFormat="1" ht="14.25" customHeight="1" x14ac:dyDescent="0.2">
      <c r="B283" s="247" t="s">
        <v>55</v>
      </c>
      <c r="C283" s="260" t="s">
        <v>155</v>
      </c>
      <c r="D283" s="186"/>
      <c r="E283" s="243"/>
      <c r="F283" s="293"/>
      <c r="G283" s="305"/>
    </row>
    <row r="284" spans="1:9" ht="89.25" x14ac:dyDescent="0.2">
      <c r="B284" s="345" t="s">
        <v>56</v>
      </c>
      <c r="C284" s="346" t="s">
        <v>463</v>
      </c>
      <c r="D284" s="346"/>
      <c r="E284" s="347"/>
      <c r="F284" s="293"/>
      <c r="G284" s="305"/>
    </row>
    <row r="285" spans="1:9" ht="14.25" customHeight="1" x14ac:dyDescent="0.2">
      <c r="C285" s="348" t="s">
        <v>464</v>
      </c>
      <c r="D285" s="349" t="s">
        <v>59</v>
      </c>
      <c r="E285" s="350">
        <v>699</v>
      </c>
      <c r="F285" s="351"/>
      <c r="G285" s="352"/>
    </row>
    <row r="286" spans="1:9" ht="14.25" customHeight="1" x14ac:dyDescent="0.2">
      <c r="C286" s="353"/>
      <c r="D286" s="134" t="s">
        <v>60</v>
      </c>
      <c r="E286" s="354">
        <v>119</v>
      </c>
      <c r="F286" s="293"/>
      <c r="G286" s="305"/>
    </row>
    <row r="287" spans="1:9" s="357" customFormat="1" ht="14.25" customHeight="1" x14ac:dyDescent="0.2">
      <c r="A287" s="355"/>
      <c r="B287" s="134"/>
      <c r="C287" s="331" t="s">
        <v>622</v>
      </c>
      <c r="D287" s="186" t="s">
        <v>59</v>
      </c>
      <c r="E287" s="354">
        <v>18</v>
      </c>
      <c r="F287" s="383">
        <v>0</v>
      </c>
      <c r="G287" s="196">
        <f t="shared" ref="G287" si="10">F287*E287</f>
        <v>0</v>
      </c>
      <c r="H287" s="356"/>
    </row>
    <row r="288" spans="1:9" ht="14.25" customHeight="1" x14ac:dyDescent="0.2">
      <c r="C288" s="331" t="s">
        <v>465</v>
      </c>
      <c r="D288" s="186" t="s">
        <v>59</v>
      </c>
      <c r="E288" s="354">
        <v>696</v>
      </c>
      <c r="F288" s="383">
        <v>0</v>
      </c>
      <c r="G288" s="196">
        <f t="shared" ref="G288" si="11">F288*E288</f>
        <v>0</v>
      </c>
      <c r="I288" s="358"/>
    </row>
    <row r="289" spans="1:8" ht="14.25" customHeight="1" x14ac:dyDescent="0.2">
      <c r="C289" s="348" t="s">
        <v>387</v>
      </c>
      <c r="D289" s="349" t="s">
        <v>59</v>
      </c>
      <c r="E289" s="350">
        <v>9</v>
      </c>
      <c r="F289" s="351"/>
      <c r="G289" s="352"/>
    </row>
    <row r="290" spans="1:8" ht="14.25" customHeight="1" x14ac:dyDescent="0.2">
      <c r="C290" s="353"/>
      <c r="D290" s="134" t="s">
        <v>60</v>
      </c>
      <c r="E290" s="354">
        <v>2</v>
      </c>
      <c r="F290" s="293"/>
      <c r="G290" s="305"/>
    </row>
    <row r="291" spans="1:8" s="357" customFormat="1" ht="14.25" customHeight="1" x14ac:dyDescent="0.2">
      <c r="A291" s="355"/>
      <c r="B291" s="134"/>
      <c r="C291" s="359"/>
      <c r="D291" s="134" t="s">
        <v>42</v>
      </c>
      <c r="E291" s="360">
        <v>2</v>
      </c>
      <c r="F291" s="361"/>
      <c r="G291" s="362"/>
      <c r="H291" s="356"/>
    </row>
    <row r="292" spans="1:8" ht="14.25" customHeight="1" x14ac:dyDescent="0.2">
      <c r="C292" s="331" t="s">
        <v>400</v>
      </c>
      <c r="D292" s="186" t="s">
        <v>59</v>
      </c>
      <c r="E292" s="354">
        <v>6</v>
      </c>
      <c r="F292" s="383">
        <v>0</v>
      </c>
      <c r="G292" s="196">
        <f>F292*E292</f>
        <v>0</v>
      </c>
      <c r="H292" s="363"/>
    </row>
    <row r="293" spans="1:8" ht="14.25" customHeight="1" x14ac:dyDescent="0.2">
      <c r="C293" s="331" t="s">
        <v>401</v>
      </c>
      <c r="D293" s="186" t="s">
        <v>59</v>
      </c>
      <c r="E293" s="354">
        <v>6</v>
      </c>
      <c r="F293" s="383">
        <v>0</v>
      </c>
      <c r="G293" s="196">
        <f>F293*E293</f>
        <v>0</v>
      </c>
    </row>
    <row r="294" spans="1:8" ht="14.25" customHeight="1" x14ac:dyDescent="0.2">
      <c r="C294" s="348" t="s">
        <v>341</v>
      </c>
      <c r="D294" s="349" t="s">
        <v>59</v>
      </c>
      <c r="E294" s="350">
        <v>10</v>
      </c>
      <c r="F294" s="351"/>
      <c r="G294" s="352"/>
    </row>
    <row r="295" spans="1:8" ht="14.25" customHeight="1" x14ac:dyDescent="0.2">
      <c r="C295" s="353"/>
      <c r="D295" s="134" t="s">
        <v>60</v>
      </c>
      <c r="E295" s="354">
        <v>2</v>
      </c>
      <c r="F295" s="293"/>
      <c r="G295" s="305"/>
    </row>
    <row r="296" spans="1:8" s="357" customFormat="1" ht="14.25" customHeight="1" x14ac:dyDescent="0.2">
      <c r="A296" s="355"/>
      <c r="B296" s="134"/>
      <c r="C296" s="359"/>
      <c r="D296" s="134" t="s">
        <v>42</v>
      </c>
      <c r="E296" s="360">
        <v>2</v>
      </c>
      <c r="F296" s="361"/>
      <c r="G296" s="362"/>
    </row>
    <row r="297" spans="1:8" ht="14.25" customHeight="1" x14ac:dyDescent="0.2">
      <c r="C297" s="331" t="s">
        <v>342</v>
      </c>
      <c r="D297" s="186" t="s">
        <v>59</v>
      </c>
      <c r="E297" s="354">
        <v>1</v>
      </c>
      <c r="F297" s="383">
        <v>0</v>
      </c>
      <c r="G297" s="196">
        <f>F297*E297</f>
        <v>0</v>
      </c>
    </row>
    <row r="298" spans="1:8" ht="14.25" customHeight="1" x14ac:dyDescent="0.2">
      <c r="C298" s="331" t="s">
        <v>623</v>
      </c>
      <c r="D298" s="186" t="s">
        <v>59</v>
      </c>
      <c r="E298" s="354">
        <v>1</v>
      </c>
      <c r="F298" s="383">
        <v>0</v>
      </c>
      <c r="G298" s="196">
        <f>F298*E298</f>
        <v>0</v>
      </c>
    </row>
    <row r="299" spans="1:8" ht="14.25" customHeight="1" x14ac:dyDescent="0.2">
      <c r="C299" s="348" t="s">
        <v>61</v>
      </c>
      <c r="D299" s="349" t="s">
        <v>59</v>
      </c>
      <c r="E299" s="350">
        <v>27.5</v>
      </c>
      <c r="F299" s="351"/>
      <c r="G299" s="352"/>
    </row>
    <row r="300" spans="1:8" ht="14.25" customHeight="1" x14ac:dyDescent="0.2">
      <c r="C300" s="353"/>
      <c r="D300" s="134" t="s">
        <v>60</v>
      </c>
      <c r="E300" s="354">
        <v>5</v>
      </c>
      <c r="F300" s="293"/>
      <c r="G300" s="305"/>
    </row>
    <row r="301" spans="1:8" s="357" customFormat="1" ht="14.25" customHeight="1" x14ac:dyDescent="0.2">
      <c r="A301" s="355"/>
      <c r="B301" s="134"/>
      <c r="C301" s="359"/>
      <c r="D301" s="134" t="s">
        <v>42</v>
      </c>
      <c r="E301" s="360">
        <v>5</v>
      </c>
      <c r="F301" s="361"/>
      <c r="G301" s="362"/>
    </row>
    <row r="302" spans="1:8" ht="14.25" customHeight="1" x14ac:dyDescent="0.2">
      <c r="C302" s="331" t="s">
        <v>238</v>
      </c>
      <c r="D302" s="186" t="s">
        <v>59</v>
      </c>
      <c r="E302" s="354">
        <v>0</v>
      </c>
      <c r="F302" s="244">
        <v>0</v>
      </c>
      <c r="G302" s="196">
        <f>F302*E302</f>
        <v>0</v>
      </c>
    </row>
    <row r="303" spans="1:8" ht="14.25" customHeight="1" x14ac:dyDescent="0.2">
      <c r="C303" s="331" t="s">
        <v>205</v>
      </c>
      <c r="D303" s="186" t="s">
        <v>59</v>
      </c>
      <c r="E303" s="354">
        <v>30</v>
      </c>
      <c r="F303" s="383">
        <v>0</v>
      </c>
      <c r="G303" s="196">
        <f>F303*E303</f>
        <v>0</v>
      </c>
    </row>
    <row r="304" spans="1:8" ht="6" customHeight="1" x14ac:dyDescent="0.2">
      <c r="E304" s="354"/>
    </row>
    <row r="305" spans="2:9" ht="51" x14ac:dyDescent="0.2">
      <c r="B305" s="345" t="s">
        <v>469</v>
      </c>
      <c r="C305" s="274" t="s">
        <v>572</v>
      </c>
      <c r="E305" s="354"/>
    </row>
    <row r="306" spans="2:9" ht="14.25" customHeight="1" x14ac:dyDescent="0.2">
      <c r="C306" s="274" t="s">
        <v>467</v>
      </c>
      <c r="D306" s="186" t="s">
        <v>59</v>
      </c>
      <c r="E306" s="354">
        <v>17</v>
      </c>
      <c r="F306" s="383">
        <v>0</v>
      </c>
      <c r="G306" s="196">
        <f>F306*E306</f>
        <v>0</v>
      </c>
    </row>
    <row r="307" spans="2:9" ht="14.25" customHeight="1" x14ac:dyDescent="0.2">
      <c r="C307" s="274" t="s">
        <v>468</v>
      </c>
      <c r="D307" s="186" t="s">
        <v>59</v>
      </c>
      <c r="E307" s="354">
        <v>29</v>
      </c>
      <c r="F307" s="383">
        <v>0</v>
      </c>
      <c r="G307" s="196">
        <f>F307*E307</f>
        <v>0</v>
      </c>
    </row>
    <row r="308" spans="2:9" ht="6" customHeight="1" x14ac:dyDescent="0.2">
      <c r="E308" s="354"/>
    </row>
    <row r="309" spans="2:9" x14ac:dyDescent="0.2">
      <c r="B309" s="345" t="s">
        <v>62</v>
      </c>
      <c r="C309" s="192" t="s">
        <v>233</v>
      </c>
      <c r="D309" s="192"/>
      <c r="E309" s="354"/>
      <c r="F309" s="293"/>
      <c r="G309" s="305"/>
    </row>
    <row r="310" spans="2:9" ht="14.25" customHeight="1" x14ac:dyDescent="0.2">
      <c r="C310" s="331" t="s">
        <v>542</v>
      </c>
      <c r="D310" s="186" t="s">
        <v>42</v>
      </c>
      <c r="E310" s="364">
        <v>1</v>
      </c>
      <c r="F310" s="383">
        <v>0</v>
      </c>
      <c r="G310" s="196">
        <f t="shared" ref="G310" si="12">F310*E310</f>
        <v>0</v>
      </c>
      <c r="I310" s="358"/>
    </row>
    <row r="311" spans="2:9" ht="14.25" customHeight="1" x14ac:dyDescent="0.2">
      <c r="C311" s="331" t="s">
        <v>526</v>
      </c>
      <c r="D311" s="186" t="s">
        <v>42</v>
      </c>
      <c r="E311" s="364">
        <v>4</v>
      </c>
      <c r="F311" s="383">
        <v>0</v>
      </c>
      <c r="G311" s="196">
        <f t="shared" ref="G311" si="13">F311*E311</f>
        <v>0</v>
      </c>
      <c r="I311" s="358"/>
    </row>
    <row r="312" spans="2:9" ht="14.25" customHeight="1" x14ac:dyDescent="0.2">
      <c r="C312" s="331" t="s">
        <v>346</v>
      </c>
      <c r="D312" s="186" t="s">
        <v>42</v>
      </c>
      <c r="E312" s="364">
        <v>1</v>
      </c>
      <c r="F312" s="383">
        <v>0</v>
      </c>
      <c r="G312" s="196">
        <f t="shared" ref="G312" si="14">F312*E312</f>
        <v>0</v>
      </c>
      <c r="I312" s="358"/>
    </row>
    <row r="313" spans="2:9" ht="14.25" customHeight="1" x14ac:dyDescent="0.2">
      <c r="C313" s="331" t="s">
        <v>557</v>
      </c>
      <c r="D313" s="186" t="s">
        <v>42</v>
      </c>
      <c r="E313" s="364">
        <v>1</v>
      </c>
      <c r="F313" s="383">
        <v>0</v>
      </c>
      <c r="G313" s="196">
        <f t="shared" ref="G313" si="15">F313*E313</f>
        <v>0</v>
      </c>
      <c r="I313" s="358"/>
    </row>
    <row r="314" spans="2:9" ht="14.25" customHeight="1" x14ac:dyDescent="0.2">
      <c r="C314" s="331" t="s">
        <v>545</v>
      </c>
      <c r="D314" s="186" t="s">
        <v>42</v>
      </c>
      <c r="E314" s="364">
        <v>1</v>
      </c>
      <c r="F314" s="383">
        <v>0</v>
      </c>
      <c r="G314" s="196">
        <f t="shared" ref="G314" si="16">F314*E314</f>
        <v>0</v>
      </c>
      <c r="I314" s="358"/>
    </row>
    <row r="315" spans="2:9" ht="14.25" customHeight="1" x14ac:dyDescent="0.2">
      <c r="C315" s="331" t="s">
        <v>63</v>
      </c>
      <c r="D315" s="186" t="s">
        <v>42</v>
      </c>
      <c r="E315" s="364">
        <v>10</v>
      </c>
      <c r="F315" s="383">
        <v>0</v>
      </c>
      <c r="G315" s="196">
        <f t="shared" ref="G315:G320" si="17">F315*E315</f>
        <v>0</v>
      </c>
      <c r="I315" s="358"/>
    </row>
    <row r="316" spans="2:9" ht="14.25" customHeight="1" x14ac:dyDescent="0.2">
      <c r="C316" s="331" t="s">
        <v>550</v>
      </c>
      <c r="D316" s="186" t="s">
        <v>42</v>
      </c>
      <c r="E316" s="364">
        <v>1</v>
      </c>
      <c r="F316" s="383">
        <v>0</v>
      </c>
      <c r="G316" s="196">
        <f t="shared" ref="G316" si="18">F316*E316</f>
        <v>0</v>
      </c>
      <c r="I316" s="358"/>
    </row>
    <row r="317" spans="2:9" ht="14.25" customHeight="1" x14ac:dyDescent="0.2">
      <c r="C317" s="331" t="s">
        <v>329</v>
      </c>
      <c r="D317" s="186" t="s">
        <v>42</v>
      </c>
      <c r="E317" s="364">
        <v>2</v>
      </c>
      <c r="F317" s="383">
        <v>0</v>
      </c>
      <c r="G317" s="196">
        <f t="shared" si="17"/>
        <v>0</v>
      </c>
      <c r="I317" s="358"/>
    </row>
    <row r="318" spans="2:9" ht="14.25" customHeight="1" x14ac:dyDescent="0.2">
      <c r="C318" s="331" t="s">
        <v>402</v>
      </c>
      <c r="D318" s="186" t="s">
        <v>42</v>
      </c>
      <c r="E318" s="364">
        <v>1</v>
      </c>
      <c r="F318" s="383">
        <v>0</v>
      </c>
      <c r="G318" s="196">
        <f t="shared" ref="G318:G319" si="19">F318*E318</f>
        <v>0</v>
      </c>
      <c r="I318" s="358"/>
    </row>
    <row r="319" spans="2:9" ht="14.25" customHeight="1" x14ac:dyDescent="0.2">
      <c r="C319" s="331" t="s">
        <v>539</v>
      </c>
      <c r="D319" s="186" t="s">
        <v>42</v>
      </c>
      <c r="E319" s="364">
        <v>1</v>
      </c>
      <c r="F319" s="383">
        <v>0</v>
      </c>
      <c r="G319" s="196">
        <f t="shared" si="19"/>
        <v>0</v>
      </c>
      <c r="I319" s="358"/>
    </row>
    <row r="320" spans="2:9" ht="14.25" customHeight="1" x14ac:dyDescent="0.2">
      <c r="C320" s="331" t="s">
        <v>537</v>
      </c>
      <c r="D320" s="186" t="s">
        <v>42</v>
      </c>
      <c r="E320" s="364">
        <v>1</v>
      </c>
      <c r="F320" s="383">
        <v>0</v>
      </c>
      <c r="G320" s="196">
        <f t="shared" si="17"/>
        <v>0</v>
      </c>
      <c r="I320" s="358"/>
    </row>
    <row r="321" spans="3:9" ht="14.25" customHeight="1" x14ac:dyDescent="0.2">
      <c r="C321" s="331" t="s">
        <v>538</v>
      </c>
      <c r="D321" s="186" t="s">
        <v>42</v>
      </c>
      <c r="E321" s="364">
        <v>3</v>
      </c>
      <c r="F321" s="383">
        <v>0</v>
      </c>
      <c r="G321" s="196">
        <f t="shared" ref="G321" si="20">F321*E321</f>
        <v>0</v>
      </c>
      <c r="I321" s="358"/>
    </row>
    <row r="322" spans="3:9" ht="14.25" customHeight="1" x14ac:dyDescent="0.2">
      <c r="C322" s="331" t="s">
        <v>535</v>
      </c>
      <c r="D322" s="186" t="s">
        <v>42</v>
      </c>
      <c r="E322" s="364">
        <v>1</v>
      </c>
      <c r="F322" s="383">
        <v>0</v>
      </c>
      <c r="G322" s="196">
        <f t="shared" ref="G322" si="21">F322*E322</f>
        <v>0</v>
      </c>
      <c r="I322" s="358"/>
    </row>
    <row r="323" spans="3:9" ht="14.25" customHeight="1" x14ac:dyDescent="0.2">
      <c r="C323" s="331" t="s">
        <v>523</v>
      </c>
      <c r="D323" s="186" t="s">
        <v>42</v>
      </c>
      <c r="E323" s="364">
        <v>1</v>
      </c>
      <c r="F323" s="383">
        <v>0</v>
      </c>
      <c r="G323" s="196">
        <f t="shared" ref="G323:G324" si="22">F323*E323</f>
        <v>0</v>
      </c>
      <c r="I323" s="358"/>
    </row>
    <row r="324" spans="3:9" ht="14.25" customHeight="1" x14ac:dyDescent="0.2">
      <c r="C324" s="331" t="s">
        <v>414</v>
      </c>
      <c r="D324" s="186" t="s">
        <v>42</v>
      </c>
      <c r="E324" s="364">
        <v>1</v>
      </c>
      <c r="F324" s="383">
        <v>0</v>
      </c>
      <c r="G324" s="196">
        <f t="shared" si="22"/>
        <v>0</v>
      </c>
      <c r="I324" s="358"/>
    </row>
    <row r="325" spans="3:9" ht="14.25" customHeight="1" x14ac:dyDescent="0.2">
      <c r="C325" s="331" t="s">
        <v>314</v>
      </c>
      <c r="D325" s="186" t="s">
        <v>42</v>
      </c>
      <c r="E325" s="364">
        <v>6</v>
      </c>
      <c r="F325" s="383">
        <v>0</v>
      </c>
      <c r="G325" s="196">
        <f t="shared" ref="G325:G348" si="23">F325*E325</f>
        <v>0</v>
      </c>
      <c r="I325" s="358"/>
    </row>
    <row r="326" spans="3:9" ht="14.25" customHeight="1" x14ac:dyDescent="0.2">
      <c r="C326" s="331" t="s">
        <v>348</v>
      </c>
      <c r="D326" s="186" t="s">
        <v>42</v>
      </c>
      <c r="E326" s="364">
        <v>2</v>
      </c>
      <c r="F326" s="383">
        <v>0</v>
      </c>
      <c r="G326" s="196">
        <f t="shared" si="23"/>
        <v>0</v>
      </c>
      <c r="I326" s="358"/>
    </row>
    <row r="327" spans="3:9" ht="14.25" customHeight="1" x14ac:dyDescent="0.2">
      <c r="C327" s="331" t="s">
        <v>525</v>
      </c>
      <c r="D327" s="186" t="s">
        <v>42</v>
      </c>
      <c r="E327" s="364">
        <v>2</v>
      </c>
      <c r="F327" s="383">
        <v>0</v>
      </c>
      <c r="G327" s="196">
        <f t="shared" si="23"/>
        <v>0</v>
      </c>
      <c r="I327" s="358"/>
    </row>
    <row r="328" spans="3:9" ht="14.25" customHeight="1" x14ac:dyDescent="0.2">
      <c r="C328" s="331" t="s">
        <v>547</v>
      </c>
      <c r="D328" s="186" t="s">
        <v>42</v>
      </c>
      <c r="E328" s="364">
        <v>1</v>
      </c>
      <c r="F328" s="383">
        <v>0</v>
      </c>
      <c r="G328" s="196">
        <f t="shared" ref="G328" si="24">F328*E328</f>
        <v>0</v>
      </c>
      <c r="I328" s="358"/>
    </row>
    <row r="329" spans="3:9" ht="14.25" customHeight="1" x14ac:dyDescent="0.2">
      <c r="C329" s="331" t="s">
        <v>546</v>
      </c>
      <c r="D329" s="186" t="s">
        <v>42</v>
      </c>
      <c r="E329" s="364">
        <v>1</v>
      </c>
      <c r="F329" s="383">
        <v>0</v>
      </c>
      <c r="G329" s="196">
        <f t="shared" ref="G329:G330" si="25">F329*E329</f>
        <v>0</v>
      </c>
      <c r="I329" s="358"/>
    </row>
    <row r="330" spans="3:9" ht="14.25" customHeight="1" x14ac:dyDescent="0.2">
      <c r="C330" s="331" t="s">
        <v>540</v>
      </c>
      <c r="D330" s="186" t="s">
        <v>42</v>
      </c>
      <c r="E330" s="364">
        <v>1</v>
      </c>
      <c r="F330" s="383">
        <v>0</v>
      </c>
      <c r="G330" s="196">
        <f t="shared" si="25"/>
        <v>0</v>
      </c>
      <c r="I330" s="358"/>
    </row>
    <row r="331" spans="3:9" ht="14.25" customHeight="1" x14ac:dyDescent="0.2">
      <c r="C331" s="331" t="s">
        <v>541</v>
      </c>
      <c r="D331" s="186" t="s">
        <v>42</v>
      </c>
      <c r="E331" s="364">
        <v>1</v>
      </c>
      <c r="F331" s="383">
        <v>0</v>
      </c>
      <c r="G331" s="196">
        <f t="shared" ref="G331" si="26">F331*E331</f>
        <v>0</v>
      </c>
      <c r="I331" s="358"/>
    </row>
    <row r="332" spans="3:9" ht="14.25" customHeight="1" x14ac:dyDescent="0.2">
      <c r="C332" s="331" t="s">
        <v>328</v>
      </c>
      <c r="D332" s="186" t="s">
        <v>42</v>
      </c>
      <c r="E332" s="364">
        <v>2</v>
      </c>
      <c r="F332" s="383">
        <v>0</v>
      </c>
      <c r="G332" s="196">
        <f t="shared" si="23"/>
        <v>0</v>
      </c>
      <c r="I332" s="358"/>
    </row>
    <row r="333" spans="3:9" ht="14.25" customHeight="1" x14ac:dyDescent="0.2">
      <c r="C333" s="331" t="s">
        <v>389</v>
      </c>
      <c r="D333" s="186" t="s">
        <v>42</v>
      </c>
      <c r="E333" s="364">
        <v>1</v>
      </c>
      <c r="F333" s="383">
        <v>0</v>
      </c>
      <c r="G333" s="196">
        <f t="shared" si="23"/>
        <v>0</v>
      </c>
      <c r="I333" s="358"/>
    </row>
    <row r="334" spans="3:9" ht="14.25" customHeight="1" x14ac:dyDescent="0.2">
      <c r="C334" s="331" t="s">
        <v>347</v>
      </c>
      <c r="D334" s="186" t="s">
        <v>42</v>
      </c>
      <c r="E334" s="364">
        <v>3</v>
      </c>
      <c r="F334" s="383">
        <v>0</v>
      </c>
      <c r="G334" s="196">
        <f t="shared" ref="G334" si="27">F334*E334</f>
        <v>0</v>
      </c>
      <c r="I334" s="358"/>
    </row>
    <row r="335" spans="3:9" ht="14.25" customHeight="1" x14ac:dyDescent="0.2">
      <c r="C335" s="331" t="s">
        <v>390</v>
      </c>
      <c r="D335" s="186" t="s">
        <v>42</v>
      </c>
      <c r="E335" s="364">
        <v>1</v>
      </c>
      <c r="F335" s="383">
        <v>0</v>
      </c>
      <c r="G335" s="196">
        <f t="shared" ref="G335" si="28">F335*E335</f>
        <v>0</v>
      </c>
      <c r="I335" s="358"/>
    </row>
    <row r="336" spans="3:9" ht="14.25" customHeight="1" x14ac:dyDescent="0.2">
      <c r="C336" s="331" t="s">
        <v>349</v>
      </c>
      <c r="D336" s="186" t="s">
        <v>42</v>
      </c>
      <c r="E336" s="364">
        <v>1</v>
      </c>
      <c r="F336" s="383">
        <v>0</v>
      </c>
      <c r="G336" s="196">
        <f t="shared" ref="G336" si="29">F336*E336</f>
        <v>0</v>
      </c>
      <c r="I336" s="358"/>
    </row>
    <row r="337" spans="2:9" ht="14.25" customHeight="1" x14ac:dyDescent="0.2">
      <c r="C337" s="331" t="s">
        <v>64</v>
      </c>
      <c r="D337" s="186" t="s">
        <v>42</v>
      </c>
      <c r="E337" s="364">
        <v>12</v>
      </c>
      <c r="F337" s="383">
        <v>0</v>
      </c>
      <c r="G337" s="196">
        <f t="shared" ref="G337" si="30">F337*E337</f>
        <v>0</v>
      </c>
      <c r="I337" s="358"/>
    </row>
    <row r="338" spans="2:9" ht="14.25" customHeight="1" x14ac:dyDescent="0.2">
      <c r="C338" s="331" t="s">
        <v>393</v>
      </c>
      <c r="D338" s="186" t="s">
        <v>42</v>
      </c>
      <c r="E338" s="364">
        <v>1</v>
      </c>
      <c r="F338" s="383">
        <v>0</v>
      </c>
      <c r="G338" s="196">
        <f t="shared" ref="G338" si="31">F338*E338</f>
        <v>0</v>
      </c>
      <c r="I338" s="358"/>
    </row>
    <row r="339" spans="2:9" ht="14.25" customHeight="1" x14ac:dyDescent="0.2">
      <c r="C339" s="331" t="s">
        <v>391</v>
      </c>
      <c r="D339" s="186" t="s">
        <v>42</v>
      </c>
      <c r="E339" s="364">
        <v>1</v>
      </c>
      <c r="F339" s="383">
        <v>0</v>
      </c>
      <c r="G339" s="196">
        <f t="shared" ref="G339:G340" si="32">F339*E339</f>
        <v>0</v>
      </c>
      <c r="I339" s="358"/>
    </row>
    <row r="340" spans="2:9" ht="14.25" customHeight="1" x14ac:dyDescent="0.2">
      <c r="C340" s="331" t="s">
        <v>548</v>
      </c>
      <c r="D340" s="186" t="s">
        <v>42</v>
      </c>
      <c r="E340" s="364">
        <v>1</v>
      </c>
      <c r="F340" s="383">
        <v>0</v>
      </c>
      <c r="G340" s="196">
        <f t="shared" si="32"/>
        <v>0</v>
      </c>
      <c r="I340" s="358"/>
    </row>
    <row r="341" spans="2:9" ht="14.25" customHeight="1" x14ac:dyDescent="0.2">
      <c r="C341" s="331" t="s">
        <v>527</v>
      </c>
      <c r="D341" s="186" t="s">
        <v>42</v>
      </c>
      <c r="E341" s="364">
        <v>2</v>
      </c>
      <c r="F341" s="383">
        <v>0</v>
      </c>
      <c r="G341" s="196">
        <f t="shared" ref="G341" si="33">F341*E341</f>
        <v>0</v>
      </c>
      <c r="I341" s="358"/>
    </row>
    <row r="342" spans="2:9" ht="14.25" customHeight="1" x14ac:dyDescent="0.2">
      <c r="C342" s="331" t="s">
        <v>415</v>
      </c>
      <c r="D342" s="186" t="s">
        <v>42</v>
      </c>
      <c r="E342" s="364">
        <v>3</v>
      </c>
      <c r="F342" s="383">
        <v>0</v>
      </c>
      <c r="G342" s="196">
        <f t="shared" ref="G342" si="34">F342*E342</f>
        <v>0</v>
      </c>
      <c r="I342" s="358"/>
    </row>
    <row r="343" spans="2:9" ht="14.25" customHeight="1" x14ac:dyDescent="0.2">
      <c r="C343" s="331" t="s">
        <v>549</v>
      </c>
      <c r="D343" s="186" t="s">
        <v>42</v>
      </c>
      <c r="E343" s="364">
        <v>2</v>
      </c>
      <c r="F343" s="383">
        <v>0</v>
      </c>
      <c r="G343" s="196">
        <f t="shared" ref="G343:G344" si="35">F343*E343</f>
        <v>0</v>
      </c>
      <c r="I343" s="358"/>
    </row>
    <row r="344" spans="2:9" ht="14.25" customHeight="1" x14ac:dyDescent="0.2">
      <c r="C344" s="331" t="s">
        <v>530</v>
      </c>
      <c r="D344" s="186" t="s">
        <v>42</v>
      </c>
      <c r="E344" s="364">
        <v>1</v>
      </c>
      <c r="F344" s="383">
        <v>0</v>
      </c>
      <c r="G344" s="196">
        <f t="shared" si="35"/>
        <v>0</v>
      </c>
      <c r="I344" s="358"/>
    </row>
    <row r="345" spans="2:9" ht="14.25" customHeight="1" x14ac:dyDescent="0.2">
      <c r="C345" s="331" t="s">
        <v>551</v>
      </c>
      <c r="D345" s="186" t="s">
        <v>42</v>
      </c>
      <c r="E345" s="364">
        <v>1</v>
      </c>
      <c r="F345" s="383">
        <v>0</v>
      </c>
      <c r="G345" s="196">
        <f t="shared" ref="G345" si="36">F345*E345</f>
        <v>0</v>
      </c>
      <c r="I345" s="358"/>
    </row>
    <row r="346" spans="2:9" ht="14.25" customHeight="1" x14ac:dyDescent="0.2">
      <c r="C346" s="331" t="s">
        <v>552</v>
      </c>
      <c r="D346" s="186" t="s">
        <v>42</v>
      </c>
      <c r="E346" s="364">
        <v>1</v>
      </c>
      <c r="F346" s="383">
        <v>0</v>
      </c>
      <c r="G346" s="196">
        <f t="shared" ref="G346" si="37">F346*E346</f>
        <v>0</v>
      </c>
      <c r="I346" s="358"/>
    </row>
    <row r="347" spans="2:9" ht="14.25" customHeight="1" x14ac:dyDescent="0.2">
      <c r="C347" s="331" t="s">
        <v>534</v>
      </c>
      <c r="D347" s="186" t="s">
        <v>42</v>
      </c>
      <c r="E347" s="364">
        <v>2</v>
      </c>
      <c r="F347" s="383">
        <v>0</v>
      </c>
      <c r="G347" s="196">
        <f t="shared" si="23"/>
        <v>0</v>
      </c>
      <c r="I347" s="358"/>
    </row>
    <row r="348" spans="2:9" ht="14.25" customHeight="1" x14ac:dyDescent="0.2">
      <c r="C348" s="331" t="s">
        <v>350</v>
      </c>
      <c r="D348" s="186" t="s">
        <v>42</v>
      </c>
      <c r="E348" s="364">
        <v>2</v>
      </c>
      <c r="F348" s="383">
        <v>0</v>
      </c>
      <c r="G348" s="196">
        <f t="shared" si="23"/>
        <v>0</v>
      </c>
      <c r="I348" s="358"/>
    </row>
    <row r="349" spans="2:9" ht="14.25" customHeight="1" x14ac:dyDescent="0.2">
      <c r="C349" s="331" t="s">
        <v>315</v>
      </c>
      <c r="D349" s="186" t="s">
        <v>42</v>
      </c>
      <c r="E349" s="364">
        <v>2</v>
      </c>
      <c r="F349" s="383">
        <v>0</v>
      </c>
      <c r="G349" s="196">
        <f t="shared" ref="G349" si="38">F349*E349</f>
        <v>0</v>
      </c>
      <c r="I349" s="358"/>
    </row>
    <row r="350" spans="2:9" ht="14.25" customHeight="1" x14ac:dyDescent="0.2">
      <c r="C350" s="331" t="s">
        <v>239</v>
      </c>
      <c r="E350" s="364"/>
      <c r="F350" s="293"/>
      <c r="G350" s="196"/>
      <c r="I350" s="358"/>
    </row>
    <row r="351" spans="2:9" ht="6" customHeight="1" x14ac:dyDescent="0.2">
      <c r="E351" s="364"/>
      <c r="I351" s="358"/>
    </row>
    <row r="352" spans="2:9" x14ac:dyDescent="0.2">
      <c r="B352" s="186" t="s">
        <v>65</v>
      </c>
      <c r="C352" s="185" t="s">
        <v>234</v>
      </c>
      <c r="D352" s="192"/>
      <c r="E352" s="364"/>
      <c r="F352" s="293"/>
      <c r="G352" s="305"/>
      <c r="I352" s="358"/>
    </row>
    <row r="353" spans="2:9" ht="14.25" customHeight="1" x14ac:dyDescent="0.2">
      <c r="C353" s="331" t="s">
        <v>66</v>
      </c>
      <c r="D353" s="186" t="s">
        <v>42</v>
      </c>
      <c r="E353" s="364">
        <v>4</v>
      </c>
      <c r="F353" s="383">
        <v>0</v>
      </c>
      <c r="G353" s="196">
        <f t="shared" ref="G353:G364" si="39">F353*E353</f>
        <v>0</v>
      </c>
      <c r="I353" s="358"/>
    </row>
    <row r="354" spans="2:9" ht="14.25" customHeight="1" x14ac:dyDescent="0.2">
      <c r="C354" s="331" t="s">
        <v>343</v>
      </c>
      <c r="D354" s="186" t="s">
        <v>42</v>
      </c>
      <c r="E354" s="364">
        <v>2</v>
      </c>
      <c r="F354" s="383">
        <v>0</v>
      </c>
      <c r="G354" s="196">
        <f t="shared" si="39"/>
        <v>0</v>
      </c>
      <c r="I354" s="358"/>
    </row>
    <row r="355" spans="2:9" ht="14.25" customHeight="1" x14ac:dyDescent="0.2">
      <c r="C355" s="331" t="s">
        <v>388</v>
      </c>
      <c r="D355" s="186" t="s">
        <v>42</v>
      </c>
      <c r="E355" s="364">
        <v>2</v>
      </c>
      <c r="F355" s="383">
        <v>0</v>
      </c>
      <c r="G355" s="196">
        <f t="shared" ref="G355" si="40">F355*E355</f>
        <v>0</v>
      </c>
      <c r="I355" s="358"/>
    </row>
    <row r="356" spans="2:9" ht="14.25" customHeight="1" x14ac:dyDescent="0.2">
      <c r="C356" s="331" t="s">
        <v>518</v>
      </c>
      <c r="D356" s="186" t="s">
        <v>42</v>
      </c>
      <c r="E356" s="364">
        <v>3</v>
      </c>
      <c r="F356" s="383">
        <v>0</v>
      </c>
      <c r="G356" s="196">
        <f t="shared" ref="G356" si="41">F356*E356</f>
        <v>0</v>
      </c>
      <c r="I356" s="358"/>
    </row>
    <row r="357" spans="2:9" ht="14.25" customHeight="1" x14ac:dyDescent="0.2">
      <c r="C357" s="331" t="s">
        <v>515</v>
      </c>
      <c r="D357" s="186" t="s">
        <v>42</v>
      </c>
      <c r="E357" s="364">
        <v>2</v>
      </c>
      <c r="F357" s="383">
        <v>0</v>
      </c>
      <c r="G357" s="196">
        <f t="shared" ref="G357:G359" si="42">F357*E357</f>
        <v>0</v>
      </c>
      <c r="I357" s="358"/>
    </row>
    <row r="358" spans="2:9" ht="14.25" customHeight="1" x14ac:dyDescent="0.2">
      <c r="C358" s="331" t="s">
        <v>517</v>
      </c>
      <c r="D358" s="186" t="s">
        <v>42</v>
      </c>
      <c r="E358" s="364">
        <v>2</v>
      </c>
      <c r="F358" s="383">
        <v>0</v>
      </c>
      <c r="G358" s="196">
        <f t="shared" si="42"/>
        <v>0</v>
      </c>
      <c r="I358" s="358"/>
    </row>
    <row r="359" spans="2:9" ht="14.25" customHeight="1" x14ac:dyDescent="0.2">
      <c r="C359" s="331" t="s">
        <v>521</v>
      </c>
      <c r="D359" s="186" t="s">
        <v>42</v>
      </c>
      <c r="E359" s="364">
        <v>1</v>
      </c>
      <c r="F359" s="383">
        <v>0</v>
      </c>
      <c r="G359" s="196">
        <f t="shared" si="42"/>
        <v>0</v>
      </c>
      <c r="I359" s="358"/>
    </row>
    <row r="360" spans="2:9" ht="14.25" customHeight="1" x14ac:dyDescent="0.2">
      <c r="C360" s="331" t="s">
        <v>403</v>
      </c>
      <c r="D360" s="186" t="s">
        <v>42</v>
      </c>
      <c r="E360" s="364">
        <v>2</v>
      </c>
      <c r="F360" s="383">
        <v>0</v>
      </c>
      <c r="G360" s="196">
        <f t="shared" si="39"/>
        <v>0</v>
      </c>
      <c r="I360" s="358"/>
    </row>
    <row r="361" spans="2:9" ht="14.25" customHeight="1" x14ac:dyDescent="0.2">
      <c r="C361" s="331" t="s">
        <v>344</v>
      </c>
      <c r="D361" s="186" t="s">
        <v>42</v>
      </c>
      <c r="E361" s="364">
        <v>2</v>
      </c>
      <c r="F361" s="383">
        <v>0</v>
      </c>
      <c r="G361" s="196">
        <f t="shared" ref="G361" si="43">F361*E361</f>
        <v>0</v>
      </c>
      <c r="I361" s="358"/>
    </row>
    <row r="362" spans="2:9" ht="14.25" customHeight="1" x14ac:dyDescent="0.2">
      <c r="C362" s="331" t="s">
        <v>522</v>
      </c>
      <c r="D362" s="186" t="s">
        <v>42</v>
      </c>
      <c r="E362" s="364">
        <v>1</v>
      </c>
      <c r="F362" s="383">
        <v>0</v>
      </c>
      <c r="G362" s="196">
        <f t="shared" ref="G362:G363" si="44">F362*E362</f>
        <v>0</v>
      </c>
      <c r="I362" s="358"/>
    </row>
    <row r="363" spans="2:9" ht="14.25" customHeight="1" x14ac:dyDescent="0.2">
      <c r="C363" s="331" t="s">
        <v>529</v>
      </c>
      <c r="D363" s="186" t="s">
        <v>42</v>
      </c>
      <c r="E363" s="364">
        <v>5</v>
      </c>
      <c r="F363" s="383">
        <v>0</v>
      </c>
      <c r="G363" s="196">
        <f t="shared" si="44"/>
        <v>0</v>
      </c>
      <c r="I363" s="358"/>
    </row>
    <row r="364" spans="2:9" ht="14.25" customHeight="1" x14ac:dyDescent="0.2">
      <c r="C364" s="331" t="s">
        <v>520</v>
      </c>
      <c r="D364" s="186" t="s">
        <v>42</v>
      </c>
      <c r="E364" s="364">
        <v>1</v>
      </c>
      <c r="F364" s="383">
        <v>0</v>
      </c>
      <c r="G364" s="196">
        <f t="shared" si="39"/>
        <v>0</v>
      </c>
      <c r="I364" s="358"/>
    </row>
    <row r="365" spans="2:9" ht="6" customHeight="1" x14ac:dyDescent="0.2">
      <c r="E365" s="364"/>
      <c r="F365" s="293"/>
    </row>
    <row r="366" spans="2:9" ht="42" customHeight="1" x14ac:dyDescent="0.2">
      <c r="B366" s="186" t="s">
        <v>67</v>
      </c>
      <c r="C366" s="192" t="s">
        <v>68</v>
      </c>
      <c r="D366" s="319"/>
      <c r="E366" s="364"/>
      <c r="F366" s="293"/>
      <c r="G366" s="305"/>
      <c r="I366" s="358"/>
    </row>
    <row r="367" spans="2:9" ht="14.25" customHeight="1" x14ac:dyDescent="0.2">
      <c r="C367" s="331" t="s">
        <v>543</v>
      </c>
      <c r="D367" s="186" t="s">
        <v>42</v>
      </c>
      <c r="E367" s="364">
        <v>1</v>
      </c>
      <c r="F367" s="383">
        <v>0</v>
      </c>
      <c r="G367" s="196">
        <f t="shared" ref="G367:G371" si="45">F367*E367</f>
        <v>0</v>
      </c>
      <c r="I367" s="358"/>
    </row>
    <row r="368" spans="2:9" ht="14.25" customHeight="1" x14ac:dyDescent="0.2">
      <c r="C368" s="331" t="s">
        <v>373</v>
      </c>
      <c r="D368" s="186" t="s">
        <v>42</v>
      </c>
      <c r="E368" s="364">
        <v>1</v>
      </c>
      <c r="F368" s="383">
        <v>0</v>
      </c>
      <c r="G368" s="196">
        <f t="shared" si="45"/>
        <v>0</v>
      </c>
      <c r="I368" s="358"/>
    </row>
    <row r="369" spans="2:10" ht="14.25" customHeight="1" x14ac:dyDescent="0.2">
      <c r="C369" s="331" t="s">
        <v>528</v>
      </c>
      <c r="D369" s="186" t="s">
        <v>42</v>
      </c>
      <c r="E369" s="364">
        <v>12</v>
      </c>
      <c r="F369" s="383">
        <v>0</v>
      </c>
      <c r="G369" s="196">
        <f t="shared" si="45"/>
        <v>0</v>
      </c>
      <c r="I369" s="358"/>
    </row>
    <row r="370" spans="2:10" ht="14.25" customHeight="1" x14ac:dyDescent="0.2">
      <c r="C370" s="331" t="s">
        <v>536</v>
      </c>
      <c r="D370" s="186" t="s">
        <v>42</v>
      </c>
      <c r="E370" s="364">
        <v>1</v>
      </c>
      <c r="F370" s="383">
        <v>0</v>
      </c>
      <c r="G370" s="196">
        <f t="shared" ref="G370" si="46">F370*E370</f>
        <v>0</v>
      </c>
      <c r="I370" s="358"/>
    </row>
    <row r="371" spans="2:10" ht="14.25" customHeight="1" x14ac:dyDescent="0.2">
      <c r="C371" s="331" t="s">
        <v>519</v>
      </c>
      <c r="D371" s="186" t="s">
        <v>42</v>
      </c>
      <c r="E371" s="364">
        <v>1</v>
      </c>
      <c r="F371" s="383">
        <v>0</v>
      </c>
      <c r="G371" s="196">
        <f t="shared" si="45"/>
        <v>0</v>
      </c>
      <c r="I371" s="358"/>
    </row>
    <row r="372" spans="2:10" ht="6" customHeight="1" x14ac:dyDescent="0.2">
      <c r="E372" s="364"/>
      <c r="F372" s="293"/>
      <c r="J372" s="358"/>
    </row>
    <row r="373" spans="2:10" ht="51" x14ac:dyDescent="0.2">
      <c r="B373" s="186" t="s">
        <v>69</v>
      </c>
      <c r="C373" s="192" t="s">
        <v>229</v>
      </c>
      <c r="D373" s="192"/>
      <c r="E373" s="364"/>
      <c r="F373" s="293"/>
      <c r="G373" s="305"/>
      <c r="I373" s="358"/>
    </row>
    <row r="374" spans="2:10" ht="14.25" customHeight="1" x14ac:dyDescent="0.2">
      <c r="C374" s="331" t="s">
        <v>253</v>
      </c>
      <c r="D374" s="365"/>
      <c r="E374" s="297"/>
      <c r="F374" s="293"/>
      <c r="G374" s="305"/>
      <c r="I374" s="358"/>
    </row>
    <row r="375" spans="2:10" ht="14.25" customHeight="1" x14ac:dyDescent="0.2">
      <c r="C375" s="331" t="s">
        <v>58</v>
      </c>
      <c r="D375" s="186" t="s">
        <v>42</v>
      </c>
      <c r="E375" s="364">
        <v>3</v>
      </c>
      <c r="F375" s="383">
        <v>0</v>
      </c>
      <c r="G375" s="196">
        <f>F375*E375</f>
        <v>0</v>
      </c>
      <c r="I375" s="358"/>
    </row>
    <row r="376" spans="2:10" ht="14.25" customHeight="1" x14ac:dyDescent="0.2">
      <c r="C376" s="331" t="s">
        <v>345</v>
      </c>
      <c r="D376" s="365"/>
      <c r="E376" s="297"/>
      <c r="F376" s="293"/>
      <c r="G376" s="305"/>
      <c r="I376" s="358"/>
    </row>
    <row r="377" spans="2:10" ht="14.25" customHeight="1" x14ac:dyDescent="0.2">
      <c r="C377" s="331" t="s">
        <v>58</v>
      </c>
      <c r="D377" s="186" t="s">
        <v>42</v>
      </c>
      <c r="E377" s="364">
        <v>5</v>
      </c>
      <c r="F377" s="383">
        <v>0</v>
      </c>
      <c r="G377" s="196">
        <f>F377*E377</f>
        <v>0</v>
      </c>
      <c r="I377" s="358"/>
    </row>
    <row r="378" spans="2:10" ht="14.25" customHeight="1" x14ac:dyDescent="0.2">
      <c r="C378" s="331" t="s">
        <v>341</v>
      </c>
      <c r="D378" s="186" t="s">
        <v>42</v>
      </c>
      <c r="E378" s="364">
        <v>1</v>
      </c>
      <c r="F378" s="383">
        <v>0</v>
      </c>
      <c r="G378" s="196">
        <f>F378*E378</f>
        <v>0</v>
      </c>
      <c r="I378" s="358"/>
    </row>
    <row r="379" spans="2:10" ht="14.25" customHeight="1" x14ac:dyDescent="0.2">
      <c r="C379" s="331" t="s">
        <v>387</v>
      </c>
      <c r="D379" s="186" t="s">
        <v>42</v>
      </c>
      <c r="E379" s="364">
        <v>1</v>
      </c>
      <c r="F379" s="383">
        <v>0</v>
      </c>
      <c r="G379" s="196">
        <f>F379*E379</f>
        <v>0</v>
      </c>
      <c r="I379" s="358"/>
    </row>
    <row r="380" spans="2:10" ht="14.25" customHeight="1" x14ac:dyDescent="0.2">
      <c r="C380" s="331" t="s">
        <v>516</v>
      </c>
      <c r="D380" s="365"/>
      <c r="E380" s="297"/>
      <c r="F380" s="293"/>
      <c r="G380" s="305"/>
      <c r="I380" s="358"/>
    </row>
    <row r="381" spans="2:10" ht="14.25" customHeight="1" x14ac:dyDescent="0.2">
      <c r="C381" s="331" t="s">
        <v>58</v>
      </c>
      <c r="D381" s="186" t="s">
        <v>42</v>
      </c>
      <c r="E381" s="364">
        <v>1</v>
      </c>
      <c r="F381" s="383">
        <v>0</v>
      </c>
      <c r="G381" s="196">
        <f>F381*E381</f>
        <v>0</v>
      </c>
      <c r="I381" s="358"/>
    </row>
    <row r="382" spans="2:10" ht="6" customHeight="1" x14ac:dyDescent="0.2">
      <c r="E382" s="364"/>
      <c r="F382" s="293"/>
      <c r="J382" s="358"/>
    </row>
    <row r="383" spans="2:10" ht="38.25" x14ac:dyDescent="0.2">
      <c r="B383" s="186" t="s">
        <v>553</v>
      </c>
      <c r="C383" s="192" t="s">
        <v>556</v>
      </c>
      <c r="D383" s="192"/>
      <c r="E383" s="364"/>
      <c r="F383" s="293"/>
      <c r="G383" s="305"/>
      <c r="I383" s="358"/>
    </row>
    <row r="384" spans="2:10" ht="14.25" customHeight="1" x14ac:dyDescent="0.2">
      <c r="C384" s="331" t="s">
        <v>554</v>
      </c>
      <c r="D384" s="186" t="s">
        <v>42</v>
      </c>
      <c r="E384" s="364">
        <v>2</v>
      </c>
      <c r="F384" s="383">
        <v>0</v>
      </c>
      <c r="G384" s="196">
        <f>F384*E384</f>
        <v>0</v>
      </c>
      <c r="I384" s="358"/>
    </row>
    <row r="385" spans="2:10" ht="6" customHeight="1" x14ac:dyDescent="0.2">
      <c r="E385" s="364"/>
      <c r="I385" s="358"/>
    </row>
    <row r="386" spans="2:10" ht="38.25" x14ac:dyDescent="0.2">
      <c r="B386" s="186" t="s">
        <v>553</v>
      </c>
      <c r="C386" s="192" t="s">
        <v>555</v>
      </c>
      <c r="D386" s="192"/>
      <c r="E386" s="364"/>
      <c r="F386" s="293"/>
      <c r="G386" s="305"/>
      <c r="I386" s="358"/>
    </row>
    <row r="387" spans="2:10" ht="14.25" customHeight="1" x14ac:dyDescent="0.2">
      <c r="C387" s="331" t="s">
        <v>558</v>
      </c>
      <c r="D387" s="186" t="s">
        <v>42</v>
      </c>
      <c r="E387" s="364">
        <v>2</v>
      </c>
      <c r="F387" s="383">
        <v>0</v>
      </c>
      <c r="G387" s="196">
        <f>F387*E387</f>
        <v>0</v>
      </c>
      <c r="I387" s="358"/>
    </row>
    <row r="388" spans="2:10" ht="6" customHeight="1" x14ac:dyDescent="0.2">
      <c r="E388" s="364"/>
      <c r="I388" s="358"/>
    </row>
    <row r="389" spans="2:10" ht="63.75" x14ac:dyDescent="0.2">
      <c r="B389" s="186" t="s">
        <v>354</v>
      </c>
      <c r="C389" s="274" t="s">
        <v>372</v>
      </c>
      <c r="E389" s="364"/>
      <c r="H389" s="184"/>
      <c r="J389" s="358"/>
    </row>
    <row r="390" spans="2:10" ht="14.25" customHeight="1" x14ac:dyDescent="0.2">
      <c r="C390" s="331" t="s">
        <v>392</v>
      </c>
      <c r="E390" s="364"/>
      <c r="F390" s="293"/>
      <c r="G390" s="305"/>
      <c r="J390" s="358"/>
    </row>
    <row r="391" spans="2:10" ht="14.25" customHeight="1" x14ac:dyDescent="0.2">
      <c r="C391" s="331" t="s">
        <v>524</v>
      </c>
      <c r="D391" s="186" t="s">
        <v>42</v>
      </c>
      <c r="E391" s="364">
        <v>1</v>
      </c>
      <c r="F391" s="383">
        <v>0</v>
      </c>
      <c r="G391" s="196">
        <f>F391*E391</f>
        <v>0</v>
      </c>
      <c r="J391" s="358"/>
    </row>
    <row r="392" spans="2:10" ht="14.25" customHeight="1" x14ac:dyDescent="0.2">
      <c r="C392" s="331" t="s">
        <v>355</v>
      </c>
      <c r="E392" s="364"/>
      <c r="F392" s="293"/>
      <c r="G392" s="305"/>
      <c r="J392" s="358"/>
    </row>
    <row r="393" spans="2:10" ht="14.25" customHeight="1" x14ac:dyDescent="0.2">
      <c r="C393" s="331" t="s">
        <v>353</v>
      </c>
      <c r="D393" s="186" t="s">
        <v>42</v>
      </c>
      <c r="E393" s="364">
        <v>1</v>
      </c>
      <c r="F393" s="383">
        <v>0</v>
      </c>
      <c r="G393" s="196">
        <f>F393*E393</f>
        <v>0</v>
      </c>
      <c r="J393" s="358"/>
    </row>
    <row r="394" spans="2:10" ht="6" customHeight="1" x14ac:dyDescent="0.2">
      <c r="E394" s="364"/>
      <c r="I394" s="358"/>
    </row>
    <row r="395" spans="2:10" ht="54.75" customHeight="1" x14ac:dyDescent="0.2">
      <c r="B395" s="186" t="s">
        <v>321</v>
      </c>
      <c r="C395" s="274" t="s">
        <v>320</v>
      </c>
      <c r="E395" s="364"/>
      <c r="H395" s="184"/>
      <c r="J395" s="358"/>
    </row>
    <row r="396" spans="2:10" ht="14.25" customHeight="1" x14ac:dyDescent="0.2">
      <c r="C396" s="331" t="s">
        <v>240</v>
      </c>
      <c r="E396" s="364"/>
      <c r="F396" s="293"/>
      <c r="G396" s="305"/>
      <c r="H396" s="184"/>
      <c r="J396" s="358"/>
    </row>
    <row r="397" spans="2:10" ht="14.25" customHeight="1" x14ac:dyDescent="0.2">
      <c r="C397" s="331" t="s">
        <v>58</v>
      </c>
      <c r="D397" s="186" t="s">
        <v>42</v>
      </c>
      <c r="E397" s="364">
        <v>3</v>
      </c>
      <c r="F397" s="383">
        <v>0</v>
      </c>
      <c r="G397" s="196">
        <f>F397*E397</f>
        <v>0</v>
      </c>
      <c r="H397" s="184"/>
      <c r="J397" s="358"/>
    </row>
    <row r="398" spans="2:10" ht="6" customHeight="1" x14ac:dyDescent="0.2">
      <c r="E398" s="364"/>
      <c r="H398" s="184"/>
      <c r="J398" s="358"/>
    </row>
    <row r="399" spans="2:10" ht="76.5" x14ac:dyDescent="0.2">
      <c r="B399" s="186" t="s">
        <v>318</v>
      </c>
      <c r="C399" s="192" t="s">
        <v>317</v>
      </c>
      <c r="D399" s="192"/>
      <c r="E399" s="364"/>
      <c r="F399" s="328"/>
      <c r="G399" s="366"/>
      <c r="I399" s="358"/>
    </row>
    <row r="400" spans="2:10" ht="14.25" customHeight="1" x14ac:dyDescent="0.2">
      <c r="C400" s="331" t="s">
        <v>240</v>
      </c>
      <c r="E400" s="364"/>
      <c r="F400" s="328"/>
      <c r="G400" s="366"/>
      <c r="I400" s="358"/>
    </row>
    <row r="401" spans="2:10" ht="14.25" customHeight="1" x14ac:dyDescent="0.2">
      <c r="C401" s="331" t="s">
        <v>58</v>
      </c>
      <c r="D401" s="186" t="s">
        <v>42</v>
      </c>
      <c r="E401" s="364">
        <v>6</v>
      </c>
      <c r="F401" s="383">
        <v>0</v>
      </c>
      <c r="G401" s="196">
        <f>F401*E401</f>
        <v>0</v>
      </c>
      <c r="I401" s="358"/>
    </row>
    <row r="402" spans="2:10" ht="6" customHeight="1" x14ac:dyDescent="0.2">
      <c r="E402" s="364"/>
      <c r="F402" s="330"/>
      <c r="G402" s="217"/>
      <c r="I402" s="358"/>
    </row>
    <row r="403" spans="2:10" ht="38.25" x14ac:dyDescent="0.25">
      <c r="B403" s="186" t="s">
        <v>325</v>
      </c>
      <c r="C403" s="192" t="s">
        <v>326</v>
      </c>
      <c r="D403" s="367"/>
      <c r="E403" s="368"/>
      <c r="F403" s="293"/>
      <c r="G403" s="240"/>
      <c r="J403" s="358"/>
    </row>
    <row r="404" spans="2:10" ht="14.25" customHeight="1" x14ac:dyDescent="0.2">
      <c r="C404" s="274" t="s">
        <v>544</v>
      </c>
      <c r="D404" s="186" t="s">
        <v>42</v>
      </c>
      <c r="E404" s="364">
        <v>1</v>
      </c>
      <c r="F404" s="383">
        <v>0</v>
      </c>
      <c r="G404" s="196">
        <f>F404*E404</f>
        <v>0</v>
      </c>
      <c r="J404" s="358"/>
    </row>
    <row r="405" spans="2:10" ht="14.25" customHeight="1" x14ac:dyDescent="0.2">
      <c r="C405" s="274" t="s">
        <v>327</v>
      </c>
      <c r="D405" s="186" t="s">
        <v>42</v>
      </c>
      <c r="E405" s="364">
        <v>2</v>
      </c>
      <c r="F405" s="383">
        <v>0</v>
      </c>
      <c r="G405" s="196">
        <f>F405*E405</f>
        <v>0</v>
      </c>
      <c r="J405" s="358"/>
    </row>
    <row r="406" spans="2:10" ht="6" customHeight="1" x14ac:dyDescent="0.2">
      <c r="E406" s="364"/>
      <c r="F406" s="330"/>
      <c r="G406" s="217"/>
      <c r="I406" s="358"/>
    </row>
    <row r="407" spans="2:10" ht="89.25" x14ac:dyDescent="0.25">
      <c r="B407" s="186" t="s">
        <v>531</v>
      </c>
      <c r="C407" s="192" t="s">
        <v>533</v>
      </c>
      <c r="D407" s="367"/>
      <c r="E407" s="368"/>
      <c r="F407" s="293"/>
      <c r="G407" s="240"/>
      <c r="J407" s="358"/>
    </row>
    <row r="408" spans="2:10" ht="14.25" customHeight="1" x14ac:dyDescent="0.2">
      <c r="C408" s="274" t="s">
        <v>532</v>
      </c>
      <c r="D408" s="186" t="s">
        <v>42</v>
      </c>
      <c r="E408" s="364">
        <v>1</v>
      </c>
      <c r="F408" s="383">
        <v>0</v>
      </c>
      <c r="G408" s="196">
        <f>F408*E408</f>
        <v>0</v>
      </c>
      <c r="J408" s="358"/>
    </row>
    <row r="409" spans="2:10" ht="6" customHeight="1" x14ac:dyDescent="0.2">
      <c r="E409" s="369"/>
      <c r="F409" s="293"/>
      <c r="G409" s="240"/>
    </row>
    <row r="410" spans="2:10" ht="65.25" customHeight="1" x14ac:dyDescent="0.2">
      <c r="B410" s="186" t="s">
        <v>70</v>
      </c>
      <c r="C410" s="192" t="s">
        <v>168</v>
      </c>
      <c r="D410" s="186" t="s">
        <v>42</v>
      </c>
      <c r="E410" s="354">
        <v>14</v>
      </c>
      <c r="F410" s="383">
        <v>0</v>
      </c>
      <c r="G410" s="196">
        <f>F410*E410</f>
        <v>0</v>
      </c>
      <c r="I410" s="358"/>
    </row>
    <row r="411" spans="2:10" ht="6" customHeight="1" x14ac:dyDescent="0.2">
      <c r="E411" s="354"/>
    </row>
    <row r="412" spans="2:10" ht="44.25" customHeight="1" x14ac:dyDescent="0.2">
      <c r="B412" s="186" t="s">
        <v>71</v>
      </c>
      <c r="C412" s="192" t="s">
        <v>166</v>
      </c>
      <c r="D412" s="186" t="s">
        <v>42</v>
      </c>
      <c r="E412" s="354">
        <v>24</v>
      </c>
      <c r="F412" s="383">
        <v>0</v>
      </c>
      <c r="G412" s="196">
        <f>F412*E412</f>
        <v>0</v>
      </c>
    </row>
    <row r="413" spans="2:10" ht="6" customHeight="1" x14ac:dyDescent="0.2">
      <c r="C413" s="192"/>
      <c r="E413" s="354"/>
      <c r="G413" s="196"/>
    </row>
    <row r="414" spans="2:10" ht="39" customHeight="1" x14ac:dyDescent="0.2">
      <c r="B414" s="186" t="s">
        <v>72</v>
      </c>
      <c r="C414" s="192" t="s">
        <v>167</v>
      </c>
      <c r="D414" s="186" t="s">
        <v>42</v>
      </c>
      <c r="E414" s="354">
        <v>9</v>
      </c>
      <c r="F414" s="383">
        <v>0</v>
      </c>
      <c r="G414" s="196">
        <f>F414*E414</f>
        <v>0</v>
      </c>
    </row>
    <row r="415" spans="2:10" ht="6" customHeight="1" x14ac:dyDescent="0.2">
      <c r="C415" s="192"/>
      <c r="G415" s="196"/>
    </row>
    <row r="416" spans="2:10" ht="25.5" x14ac:dyDescent="0.2">
      <c r="B416" s="186" t="s">
        <v>426</v>
      </c>
      <c r="C416" s="192" t="s">
        <v>470</v>
      </c>
      <c r="D416" s="192"/>
      <c r="E416" s="364"/>
      <c r="F416" s="328"/>
      <c r="G416" s="366"/>
      <c r="I416" s="358"/>
    </row>
    <row r="417" spans="2:10" ht="14.25" customHeight="1" x14ac:dyDescent="0.2">
      <c r="C417" s="331" t="s">
        <v>425</v>
      </c>
      <c r="D417" s="186" t="s">
        <v>42</v>
      </c>
      <c r="E417" s="354">
        <v>5</v>
      </c>
      <c r="F417" s="383">
        <v>0</v>
      </c>
      <c r="G417" s="196">
        <f>F417*E417</f>
        <v>0</v>
      </c>
      <c r="I417" s="358"/>
    </row>
    <row r="418" spans="2:10" ht="14.25" customHeight="1" x14ac:dyDescent="0.2">
      <c r="C418" s="331" t="s">
        <v>471</v>
      </c>
      <c r="D418" s="186" t="s">
        <v>42</v>
      </c>
      <c r="E418" s="354">
        <v>5</v>
      </c>
      <c r="F418" s="383">
        <v>0</v>
      </c>
      <c r="G418" s="196">
        <f>F418*E418</f>
        <v>0</v>
      </c>
      <c r="I418" s="358"/>
    </row>
    <row r="419" spans="2:10" ht="14.25" customHeight="1" x14ac:dyDescent="0.2">
      <c r="C419" s="331" t="s">
        <v>472</v>
      </c>
      <c r="D419" s="186" t="s">
        <v>42</v>
      </c>
      <c r="E419" s="354">
        <v>14.5</v>
      </c>
      <c r="F419" s="383">
        <v>0</v>
      </c>
      <c r="G419" s="196">
        <f>F419*E419</f>
        <v>0</v>
      </c>
      <c r="I419" s="358"/>
    </row>
    <row r="420" spans="2:10" ht="6" customHeight="1" x14ac:dyDescent="0.2">
      <c r="E420" s="364"/>
      <c r="H420" s="184"/>
      <c r="J420" s="358"/>
    </row>
    <row r="421" spans="2:10" ht="38.25" x14ac:dyDescent="0.2">
      <c r="B421" s="186" t="s">
        <v>427</v>
      </c>
      <c r="C421" s="192" t="s">
        <v>473</v>
      </c>
      <c r="D421" s="192"/>
      <c r="E421" s="364"/>
      <c r="F421" s="328"/>
      <c r="G421" s="366"/>
      <c r="I421" s="358"/>
    </row>
    <row r="422" spans="2:10" ht="14.25" customHeight="1" x14ac:dyDescent="0.2">
      <c r="C422" s="331" t="s">
        <v>425</v>
      </c>
      <c r="D422" s="186" t="s">
        <v>42</v>
      </c>
      <c r="E422" s="354">
        <v>2</v>
      </c>
      <c r="F422" s="383">
        <v>0</v>
      </c>
      <c r="G422" s="196">
        <f>F422*E422</f>
        <v>0</v>
      </c>
      <c r="I422" s="358"/>
    </row>
    <row r="423" spans="2:10" ht="14.25" customHeight="1" x14ac:dyDescent="0.2">
      <c r="C423" s="331" t="s">
        <v>471</v>
      </c>
      <c r="D423" s="186" t="s">
        <v>42</v>
      </c>
      <c r="E423" s="354">
        <v>2</v>
      </c>
      <c r="F423" s="383">
        <v>0</v>
      </c>
      <c r="G423" s="196">
        <f>F423*E423</f>
        <v>0</v>
      </c>
      <c r="I423" s="358"/>
    </row>
    <row r="424" spans="2:10" ht="14.25" customHeight="1" x14ac:dyDescent="0.2">
      <c r="C424" s="331" t="s">
        <v>472</v>
      </c>
      <c r="D424" s="186" t="s">
        <v>42</v>
      </c>
      <c r="E424" s="354">
        <v>2</v>
      </c>
      <c r="F424" s="383">
        <v>0</v>
      </c>
      <c r="G424" s="196">
        <f>F424*E424</f>
        <v>0</v>
      </c>
      <c r="I424" s="358"/>
    </row>
    <row r="425" spans="2:10" ht="6" customHeight="1" x14ac:dyDescent="0.2">
      <c r="E425" s="364"/>
      <c r="H425" s="184"/>
      <c r="J425" s="358"/>
    </row>
    <row r="426" spans="2:10" ht="25.5" x14ac:dyDescent="0.2">
      <c r="B426" s="186" t="s">
        <v>73</v>
      </c>
      <c r="C426" s="192" t="s">
        <v>74</v>
      </c>
      <c r="D426" s="186" t="s">
        <v>59</v>
      </c>
      <c r="E426" s="243">
        <v>745.5</v>
      </c>
      <c r="F426" s="383">
        <v>0</v>
      </c>
      <c r="G426" s="196">
        <f>F426*E426</f>
        <v>0</v>
      </c>
    </row>
    <row r="427" spans="2:10" ht="6" customHeight="1" x14ac:dyDescent="0.2">
      <c r="C427" s="192"/>
      <c r="G427" s="196"/>
    </row>
    <row r="428" spans="2:10" ht="55.5" customHeight="1" x14ac:dyDescent="0.2">
      <c r="B428" s="186" t="s">
        <v>153</v>
      </c>
      <c r="C428" s="274" t="s">
        <v>203</v>
      </c>
      <c r="D428" s="186" t="s">
        <v>42</v>
      </c>
      <c r="E428" s="243">
        <v>1</v>
      </c>
      <c r="F428" s="383">
        <v>0</v>
      </c>
      <c r="G428" s="196">
        <f>F428*E428</f>
        <v>0</v>
      </c>
    </row>
    <row r="429" spans="2:10" ht="6" customHeight="1" x14ac:dyDescent="0.2"/>
    <row r="430" spans="2:10" ht="14.25" customHeight="1" x14ac:dyDescent="0.2">
      <c r="B430" s="186" t="s">
        <v>75</v>
      </c>
      <c r="C430" s="274" t="s">
        <v>76</v>
      </c>
      <c r="D430" s="186">
        <v>10</v>
      </c>
      <c r="G430" s="194">
        <f>SUM(G284:G429)*(D430/100)</f>
        <v>0</v>
      </c>
    </row>
    <row r="431" spans="2:10" ht="6" customHeight="1" x14ac:dyDescent="0.2">
      <c r="C431" s="331"/>
      <c r="F431" s="293"/>
      <c r="G431" s="305"/>
    </row>
    <row r="432" spans="2:10" s="298" customFormat="1" ht="13.5" thickBot="1" x14ac:dyDescent="0.25">
      <c r="B432" s="276" t="s">
        <v>55</v>
      </c>
      <c r="C432" s="299" t="s">
        <v>466</v>
      </c>
      <c r="D432" s="299"/>
      <c r="E432" s="277"/>
      <c r="F432" s="278"/>
      <c r="G432" s="300">
        <f>SUM(G283:G431)</f>
        <v>0</v>
      </c>
    </row>
    <row r="433" spans="1:7" s="246" customFormat="1" ht="14.25" customHeight="1" thickTop="1" x14ac:dyDescent="0.2">
      <c r="B433" s="247"/>
      <c r="C433" s="260"/>
      <c r="D433" s="248"/>
      <c r="E433" s="249"/>
      <c r="F433" s="250"/>
      <c r="G433" s="251"/>
    </row>
    <row r="434" spans="1:7" ht="6" customHeight="1" x14ac:dyDescent="0.2"/>
    <row r="435" spans="1:7" s="374" customFormat="1" ht="15.75" x14ac:dyDescent="0.2">
      <c r="A435" s="243"/>
      <c r="B435" s="370" t="s">
        <v>513</v>
      </c>
      <c r="C435" s="173"/>
      <c r="D435" s="171"/>
      <c r="E435" s="371"/>
      <c r="F435" s="372"/>
      <c r="G435" s="373"/>
    </row>
    <row r="436" spans="1:7" x14ac:dyDescent="0.2">
      <c r="B436" s="375" t="s">
        <v>285</v>
      </c>
      <c r="E436" s="291"/>
    </row>
    <row r="437" spans="1:7" s="374" customFormat="1" ht="6" customHeight="1" x14ac:dyDescent="0.2">
      <c r="A437" s="243"/>
      <c r="B437" s="370"/>
      <c r="C437" s="173"/>
      <c r="D437" s="171"/>
      <c r="E437" s="371"/>
      <c r="F437" s="372"/>
      <c r="G437" s="373"/>
    </row>
    <row r="438" spans="1:7" s="239" customFormat="1" ht="16.5" x14ac:dyDescent="0.25">
      <c r="A438" s="261"/>
      <c r="B438" s="150"/>
      <c r="C438" s="151" t="s">
        <v>474</v>
      </c>
      <c r="D438" s="150"/>
      <c r="E438" s="263"/>
      <c r="F438" s="264"/>
      <c r="G438" s="153"/>
    </row>
    <row r="439" spans="1:7" ht="6" customHeight="1" x14ac:dyDescent="0.2">
      <c r="A439" s="246"/>
      <c r="B439" s="247"/>
      <c r="C439" s="260"/>
      <c r="D439" s="247"/>
      <c r="E439" s="376"/>
      <c r="F439" s="250"/>
      <c r="G439" s="251"/>
    </row>
    <row r="440" spans="1:7" x14ac:dyDescent="0.2">
      <c r="A440" s="246"/>
      <c r="B440" s="247"/>
      <c r="C440" s="260"/>
      <c r="D440" s="247"/>
    </row>
    <row r="441" spans="1:7" s="239" customFormat="1" ht="16.5" x14ac:dyDescent="0.25">
      <c r="A441" s="261"/>
      <c r="B441" s="150" t="s">
        <v>383</v>
      </c>
      <c r="C441" s="151" t="s">
        <v>475</v>
      </c>
      <c r="D441" s="150"/>
      <c r="E441" s="273"/>
      <c r="F441" s="264"/>
      <c r="G441" s="153"/>
    </row>
    <row r="442" spans="1:7" ht="6" customHeight="1" x14ac:dyDescent="0.2">
      <c r="A442" s="246"/>
      <c r="B442" s="247"/>
      <c r="C442" s="260"/>
      <c r="D442" s="247"/>
      <c r="E442" s="249"/>
      <c r="F442" s="250"/>
      <c r="G442" s="251"/>
    </row>
    <row r="443" spans="1:7" x14ac:dyDescent="0.2">
      <c r="A443" s="246"/>
      <c r="B443" s="247" t="s">
        <v>191</v>
      </c>
      <c r="C443" s="260" t="s">
        <v>476</v>
      </c>
      <c r="D443" s="247"/>
      <c r="E443" s="249"/>
      <c r="F443" s="250"/>
      <c r="G443" s="251"/>
    </row>
    <row r="444" spans="1:7" ht="6" customHeight="1" x14ac:dyDescent="0.2"/>
    <row r="445" spans="1:7" ht="38.25" x14ac:dyDescent="0.2">
      <c r="B445" s="186" t="s">
        <v>374</v>
      </c>
      <c r="C445" s="274" t="s">
        <v>482</v>
      </c>
      <c r="D445" s="186" t="s">
        <v>86</v>
      </c>
      <c r="E445" s="243">
        <v>3492</v>
      </c>
      <c r="F445" s="383">
        <v>0</v>
      </c>
      <c r="G445" s="196">
        <f>F445*E445</f>
        <v>0</v>
      </c>
    </row>
    <row r="446" spans="1:7" ht="6" customHeight="1" x14ac:dyDescent="0.2">
      <c r="F446" s="240"/>
      <c r="G446" s="196"/>
    </row>
    <row r="447" spans="1:7" ht="38.25" x14ac:dyDescent="0.2">
      <c r="B447" s="186" t="s">
        <v>514</v>
      </c>
      <c r="C447" s="274" t="s">
        <v>504</v>
      </c>
      <c r="D447" s="186" t="s">
        <v>86</v>
      </c>
      <c r="E447" s="243">
        <v>90</v>
      </c>
      <c r="F447" s="383">
        <v>0</v>
      </c>
      <c r="G447" s="196">
        <f>F447*E447</f>
        <v>0</v>
      </c>
    </row>
    <row r="448" spans="1:7" ht="6" customHeight="1" x14ac:dyDescent="0.2">
      <c r="G448" s="196"/>
    </row>
    <row r="449" spans="2:7" ht="25.5" x14ac:dyDescent="0.2">
      <c r="B449" s="186" t="s">
        <v>375</v>
      </c>
      <c r="C449" s="274" t="s">
        <v>477</v>
      </c>
      <c r="D449" s="186" t="s">
        <v>59</v>
      </c>
      <c r="E449" s="243">
        <v>726</v>
      </c>
      <c r="F449" s="383">
        <v>0</v>
      </c>
      <c r="G449" s="196">
        <f>F449*E449</f>
        <v>0</v>
      </c>
    </row>
    <row r="450" spans="2:7" ht="6" customHeight="1" x14ac:dyDescent="0.2">
      <c r="F450" s="240"/>
      <c r="G450" s="196"/>
    </row>
    <row r="451" spans="2:7" ht="25.5" x14ac:dyDescent="0.2">
      <c r="B451" s="186" t="s">
        <v>375</v>
      </c>
      <c r="C451" s="274" t="s">
        <v>505</v>
      </c>
      <c r="D451" s="186" t="s">
        <v>59</v>
      </c>
      <c r="E451" s="243">
        <v>90</v>
      </c>
      <c r="F451" s="383">
        <v>0</v>
      </c>
      <c r="G451" s="196">
        <f>F451*E451</f>
        <v>0</v>
      </c>
    </row>
    <row r="452" spans="2:7" ht="6" customHeight="1" x14ac:dyDescent="0.2">
      <c r="F452" s="240"/>
      <c r="G452" s="196"/>
    </row>
    <row r="453" spans="2:7" ht="38.25" x14ac:dyDescent="0.2">
      <c r="B453" s="186" t="s">
        <v>376</v>
      </c>
      <c r="C453" s="274" t="s">
        <v>478</v>
      </c>
      <c r="D453" s="186" t="s">
        <v>59</v>
      </c>
      <c r="E453" s="243">
        <v>40</v>
      </c>
      <c r="F453" s="383">
        <v>0</v>
      </c>
      <c r="G453" s="196">
        <f>F453*E453</f>
        <v>0</v>
      </c>
    </row>
    <row r="454" spans="2:7" ht="6" customHeight="1" x14ac:dyDescent="0.2">
      <c r="F454" s="240"/>
      <c r="G454" s="196"/>
    </row>
    <row r="455" spans="2:7" ht="6.75" customHeight="1" x14ac:dyDescent="0.2">
      <c r="B455" s="247"/>
      <c r="C455" s="260"/>
      <c r="D455" s="377"/>
      <c r="E455" s="291"/>
      <c r="G455" s="196"/>
    </row>
    <row r="456" spans="2:7" ht="25.5" x14ac:dyDescent="0.2">
      <c r="B456" s="378" t="s">
        <v>363</v>
      </c>
      <c r="C456" s="260" t="s">
        <v>483</v>
      </c>
      <c r="D456" s="186" t="s">
        <v>86</v>
      </c>
      <c r="E456" s="243">
        <v>3582</v>
      </c>
      <c r="F456" s="383">
        <v>0</v>
      </c>
      <c r="G456" s="196">
        <f>F456*E456</f>
        <v>0</v>
      </c>
    </row>
    <row r="457" spans="2:7" ht="6" customHeight="1" x14ac:dyDescent="0.2">
      <c r="B457" s="247"/>
      <c r="C457" s="260"/>
      <c r="D457" s="377"/>
      <c r="E457" s="291"/>
      <c r="G457" s="196"/>
    </row>
    <row r="458" spans="2:7" ht="133.5" customHeight="1" x14ac:dyDescent="0.2">
      <c r="B458" s="378" t="s">
        <v>364</v>
      </c>
      <c r="C458" s="274" t="s">
        <v>503</v>
      </c>
      <c r="D458" s="186" t="s">
        <v>86</v>
      </c>
      <c r="E458" s="243">
        <v>1710</v>
      </c>
      <c r="F458" s="383">
        <v>0</v>
      </c>
      <c r="G458" s="196">
        <f>F458*E458</f>
        <v>0</v>
      </c>
    </row>
    <row r="459" spans="2:7" ht="6" customHeight="1" x14ac:dyDescent="0.2">
      <c r="G459" s="196"/>
    </row>
    <row r="460" spans="2:7" ht="51" x14ac:dyDescent="0.2">
      <c r="B460" s="378" t="s">
        <v>502</v>
      </c>
      <c r="C460" s="296" t="s">
        <v>484</v>
      </c>
      <c r="D460" s="186" t="s">
        <v>87</v>
      </c>
      <c r="E460" s="243">
        <v>596.23199999999997</v>
      </c>
      <c r="F460" s="383">
        <v>0</v>
      </c>
      <c r="G460" s="196">
        <f>F460*E460</f>
        <v>0</v>
      </c>
    </row>
    <row r="461" spans="2:7" ht="6" customHeight="1" x14ac:dyDescent="0.2">
      <c r="C461" s="296"/>
      <c r="G461" s="196"/>
    </row>
    <row r="462" spans="2:7" ht="25.5" x14ac:dyDescent="0.2">
      <c r="B462" s="186" t="s">
        <v>365</v>
      </c>
      <c r="C462" s="296" t="s">
        <v>485</v>
      </c>
      <c r="D462" s="186" t="s">
        <v>87</v>
      </c>
      <c r="E462" s="243">
        <v>456</v>
      </c>
      <c r="F462" s="383">
        <v>0</v>
      </c>
      <c r="G462" s="196">
        <f>F462*E462</f>
        <v>0</v>
      </c>
    </row>
    <row r="463" spans="2:7" ht="6" customHeight="1" x14ac:dyDescent="0.2">
      <c r="C463" s="379"/>
      <c r="D463" s="245"/>
      <c r="E463" s="245"/>
      <c r="F463" s="245"/>
      <c r="G463" s="245"/>
    </row>
    <row r="464" spans="2:7" ht="38.25" x14ac:dyDescent="0.2">
      <c r="B464" s="186" t="s">
        <v>366</v>
      </c>
      <c r="C464" s="296" t="s">
        <v>508</v>
      </c>
      <c r="D464" s="186" t="s">
        <v>87</v>
      </c>
      <c r="E464" s="243">
        <v>285</v>
      </c>
      <c r="F464" s="383">
        <v>0</v>
      </c>
      <c r="G464" s="196">
        <f>F464*E464</f>
        <v>0</v>
      </c>
    </row>
    <row r="465" spans="2:7" ht="6" customHeight="1" x14ac:dyDescent="0.2">
      <c r="B465" s="247"/>
      <c r="C465" s="260"/>
      <c r="D465" s="377"/>
      <c r="E465" s="291"/>
      <c r="G465" s="196"/>
    </row>
    <row r="466" spans="2:7" ht="25.5" x14ac:dyDescent="0.2">
      <c r="B466" s="378" t="s">
        <v>367</v>
      </c>
      <c r="C466" s="296" t="s">
        <v>486</v>
      </c>
      <c r="D466" s="186" t="s">
        <v>86</v>
      </c>
      <c r="E466" s="243">
        <v>3492</v>
      </c>
      <c r="F466" s="383">
        <v>0</v>
      </c>
      <c r="G466" s="196">
        <f>F466*E466</f>
        <v>0</v>
      </c>
    </row>
    <row r="467" spans="2:7" ht="6" customHeight="1" x14ac:dyDescent="0.2">
      <c r="B467" s="378"/>
      <c r="G467" s="196"/>
    </row>
    <row r="468" spans="2:7" ht="25.5" x14ac:dyDescent="0.2">
      <c r="B468" s="378" t="s">
        <v>493</v>
      </c>
      <c r="C468" s="296" t="s">
        <v>487</v>
      </c>
      <c r="D468" s="186" t="s">
        <v>86</v>
      </c>
      <c r="E468" s="243">
        <v>3492</v>
      </c>
      <c r="F468" s="383">
        <v>0</v>
      </c>
      <c r="G468" s="196">
        <f>F468*E468</f>
        <v>0</v>
      </c>
    </row>
    <row r="469" spans="2:7" ht="6" customHeight="1" x14ac:dyDescent="0.2">
      <c r="G469" s="196"/>
    </row>
    <row r="470" spans="2:7" ht="27.75" customHeight="1" x14ac:dyDescent="0.2">
      <c r="B470" s="378" t="s">
        <v>510</v>
      </c>
      <c r="C470" s="274" t="s">
        <v>506</v>
      </c>
      <c r="D470" s="186" t="s">
        <v>86</v>
      </c>
      <c r="E470" s="243">
        <v>40</v>
      </c>
      <c r="F470" s="383">
        <v>0</v>
      </c>
      <c r="G470" s="196">
        <f>F470*E470</f>
        <v>0</v>
      </c>
    </row>
    <row r="471" spans="2:7" ht="6" customHeight="1" x14ac:dyDescent="0.2">
      <c r="G471" s="196"/>
    </row>
    <row r="472" spans="2:7" ht="25.5" x14ac:dyDescent="0.2">
      <c r="B472" s="378" t="s">
        <v>511</v>
      </c>
      <c r="C472" s="274" t="s">
        <v>507</v>
      </c>
      <c r="D472" s="186" t="s">
        <v>86</v>
      </c>
      <c r="E472" s="243">
        <v>40</v>
      </c>
      <c r="F472" s="383">
        <v>0</v>
      </c>
      <c r="G472" s="196">
        <f>F472*E472</f>
        <v>0</v>
      </c>
    </row>
    <row r="473" spans="2:7" ht="6" customHeight="1" x14ac:dyDescent="0.2">
      <c r="G473" s="196"/>
    </row>
    <row r="474" spans="2:7" ht="25.5" x14ac:dyDescent="0.2">
      <c r="B474" s="378" t="s">
        <v>512</v>
      </c>
      <c r="C474" s="274" t="s">
        <v>509</v>
      </c>
      <c r="D474" s="186" t="s">
        <v>86</v>
      </c>
      <c r="E474" s="243">
        <v>50</v>
      </c>
      <c r="F474" s="383">
        <v>0</v>
      </c>
      <c r="G474" s="196">
        <f>F474*E474</f>
        <v>0</v>
      </c>
    </row>
    <row r="475" spans="2:7" ht="6" customHeight="1" x14ac:dyDescent="0.2">
      <c r="G475" s="196"/>
    </row>
    <row r="476" spans="2:7" ht="25.5" x14ac:dyDescent="0.2">
      <c r="B476" s="378" t="s">
        <v>368</v>
      </c>
      <c r="C476" s="274" t="s">
        <v>371</v>
      </c>
      <c r="D476" s="186" t="s">
        <v>42</v>
      </c>
      <c r="E476" s="243">
        <v>12</v>
      </c>
      <c r="F476" s="383">
        <v>0</v>
      </c>
      <c r="G476" s="196">
        <f>F476*E476</f>
        <v>0</v>
      </c>
    </row>
    <row r="477" spans="2:7" ht="6" customHeight="1" x14ac:dyDescent="0.2">
      <c r="G477" s="196"/>
    </row>
    <row r="478" spans="2:7" ht="14.25" customHeight="1" x14ac:dyDescent="0.2">
      <c r="B478" s="378" t="s">
        <v>369</v>
      </c>
      <c r="C478" s="274" t="s">
        <v>479</v>
      </c>
      <c r="D478" s="186" t="s">
        <v>86</v>
      </c>
      <c r="E478" s="243">
        <v>3532</v>
      </c>
      <c r="F478" s="383">
        <v>0</v>
      </c>
      <c r="G478" s="196">
        <f>F478*E478</f>
        <v>0</v>
      </c>
    </row>
    <row r="479" spans="2:7" ht="6" customHeight="1" x14ac:dyDescent="0.2">
      <c r="B479" s="378"/>
      <c r="G479" s="196"/>
    </row>
    <row r="480" spans="2:7" ht="25.5" x14ac:dyDescent="0.2">
      <c r="B480" s="378" t="s">
        <v>494</v>
      </c>
      <c r="C480" s="274" t="s">
        <v>488</v>
      </c>
      <c r="D480" s="186" t="s">
        <v>86</v>
      </c>
      <c r="E480" s="243">
        <v>3532</v>
      </c>
      <c r="F480" s="383">
        <v>0</v>
      </c>
      <c r="G480" s="196">
        <f>F480*E480</f>
        <v>0</v>
      </c>
    </row>
    <row r="481" spans="1:7" ht="6" customHeight="1" x14ac:dyDescent="0.2">
      <c r="G481" s="196"/>
    </row>
    <row r="482" spans="1:7" ht="80.25" customHeight="1" x14ac:dyDescent="0.2">
      <c r="B482" s="378" t="s">
        <v>370</v>
      </c>
      <c r="C482" s="274" t="s">
        <v>481</v>
      </c>
      <c r="D482" s="186" t="s">
        <v>59</v>
      </c>
      <c r="E482" s="243">
        <v>40</v>
      </c>
      <c r="F482" s="383">
        <v>0</v>
      </c>
      <c r="G482" s="196">
        <f>F482*E482</f>
        <v>0</v>
      </c>
    </row>
    <row r="483" spans="1:7" ht="6" customHeight="1" x14ac:dyDescent="0.2">
      <c r="B483" s="247"/>
      <c r="C483" s="260"/>
      <c r="D483" s="377"/>
      <c r="E483" s="291"/>
      <c r="G483" s="196"/>
    </row>
    <row r="484" spans="1:7" ht="38.25" x14ac:dyDescent="0.2">
      <c r="B484" s="378" t="s">
        <v>495</v>
      </c>
      <c r="C484" s="274" t="s">
        <v>480</v>
      </c>
      <c r="D484" s="377" t="s">
        <v>40</v>
      </c>
      <c r="E484" s="291">
        <v>1</v>
      </c>
      <c r="F484" s="383">
        <v>0</v>
      </c>
      <c r="G484" s="196">
        <f>F484*E484</f>
        <v>0</v>
      </c>
    </row>
    <row r="485" spans="1:7" ht="6" customHeight="1" x14ac:dyDescent="0.2">
      <c r="B485" s="247"/>
      <c r="C485" s="260"/>
      <c r="D485" s="377"/>
      <c r="E485" s="291"/>
      <c r="G485" s="196"/>
    </row>
    <row r="486" spans="1:7" ht="51" x14ac:dyDescent="0.2">
      <c r="B486" s="378" t="s">
        <v>496</v>
      </c>
      <c r="C486" s="274" t="s">
        <v>489</v>
      </c>
      <c r="D486" s="377" t="s">
        <v>59</v>
      </c>
      <c r="E486" s="243">
        <v>580</v>
      </c>
      <c r="F486" s="383">
        <v>0</v>
      </c>
      <c r="G486" s="196">
        <f>F486*E486</f>
        <v>0</v>
      </c>
    </row>
    <row r="487" spans="1:7" ht="6" customHeight="1" x14ac:dyDescent="0.2">
      <c r="B487" s="247"/>
      <c r="C487" s="260"/>
      <c r="D487" s="377"/>
      <c r="E487" s="291"/>
      <c r="G487" s="196"/>
    </row>
    <row r="488" spans="1:7" ht="63.75" x14ac:dyDescent="0.2">
      <c r="B488" s="378" t="s">
        <v>497</v>
      </c>
      <c r="C488" s="274" t="s">
        <v>490</v>
      </c>
      <c r="D488" s="377" t="s">
        <v>59</v>
      </c>
      <c r="E488" s="243">
        <v>670</v>
      </c>
      <c r="F488" s="383">
        <v>0</v>
      </c>
      <c r="G488" s="196">
        <f>F488*E488</f>
        <v>0</v>
      </c>
    </row>
    <row r="489" spans="1:7" ht="6" customHeight="1" x14ac:dyDescent="0.2">
      <c r="B489" s="247"/>
      <c r="D489" s="377"/>
      <c r="E489" s="291"/>
      <c r="G489" s="196"/>
    </row>
    <row r="490" spans="1:7" ht="76.5" x14ac:dyDescent="0.2">
      <c r="B490" s="378" t="s">
        <v>497</v>
      </c>
      <c r="C490" s="274" t="s">
        <v>491</v>
      </c>
      <c r="D490" s="186" t="s">
        <v>86</v>
      </c>
      <c r="E490" s="243">
        <v>120</v>
      </c>
      <c r="F490" s="383">
        <v>0</v>
      </c>
      <c r="G490" s="196">
        <f>F490*E490</f>
        <v>0</v>
      </c>
    </row>
    <row r="491" spans="1:7" ht="6" customHeight="1" x14ac:dyDescent="0.2">
      <c r="B491" s="247"/>
      <c r="D491" s="377"/>
      <c r="E491" s="291"/>
      <c r="G491" s="196"/>
    </row>
    <row r="492" spans="1:7" ht="38.25" x14ac:dyDescent="0.2">
      <c r="B492" s="378" t="s">
        <v>498</v>
      </c>
      <c r="C492" s="274" t="s">
        <v>492</v>
      </c>
      <c r="D492" s="186" t="s">
        <v>86</v>
      </c>
      <c r="E492" s="243">
        <v>570</v>
      </c>
      <c r="F492" s="383">
        <v>0</v>
      </c>
      <c r="G492" s="196">
        <f>F492*E492</f>
        <v>0</v>
      </c>
    </row>
    <row r="493" spans="1:7" ht="6" customHeight="1" x14ac:dyDescent="0.2">
      <c r="B493" s="247"/>
      <c r="D493" s="377"/>
      <c r="E493" s="291"/>
      <c r="G493" s="196"/>
    </row>
    <row r="494" spans="1:7" ht="14.25" customHeight="1" x14ac:dyDescent="0.2">
      <c r="B494" s="186" t="s">
        <v>499</v>
      </c>
      <c r="C494" s="274" t="s">
        <v>377</v>
      </c>
      <c r="D494" s="186">
        <v>10</v>
      </c>
      <c r="G494" s="194">
        <f>SUM(G443:G493)*(D494/100)</f>
        <v>0</v>
      </c>
    </row>
    <row r="495" spans="1:7" ht="6" customHeight="1" x14ac:dyDescent="0.2"/>
    <row r="496" spans="1:7" ht="26.25" thickBot="1" x14ac:dyDescent="0.25">
      <c r="A496" s="298"/>
      <c r="B496" s="276" t="s">
        <v>383</v>
      </c>
      <c r="C496" s="380" t="s">
        <v>500</v>
      </c>
      <c r="D496" s="299"/>
      <c r="E496" s="277"/>
      <c r="F496" s="278"/>
      <c r="G496" s="300">
        <f>SUM(G443:G494)</f>
        <v>0</v>
      </c>
    </row>
    <row r="497" ht="13.5" thickTop="1" x14ac:dyDescent="0.2"/>
    <row r="520" spans="1:9" s="239" customFormat="1" ht="21" customHeight="1" x14ac:dyDescent="0.25">
      <c r="A520" s="240"/>
      <c r="B520" s="186"/>
      <c r="C520" s="274"/>
      <c r="D520" s="186"/>
      <c r="E520" s="243"/>
      <c r="F520" s="244"/>
      <c r="G520" s="194"/>
      <c r="H520" s="245"/>
      <c r="I520" s="245"/>
    </row>
    <row r="521" spans="1:9" ht="21" customHeight="1" x14ac:dyDescent="0.2"/>
    <row r="526" spans="1:9" s="239" customFormat="1" ht="16.5" x14ac:dyDescent="0.25">
      <c r="A526" s="240"/>
      <c r="B526" s="186"/>
      <c r="C526" s="274"/>
      <c r="D526" s="186"/>
      <c r="E526" s="243"/>
      <c r="F526" s="244"/>
      <c r="G526" s="194"/>
      <c r="H526" s="245"/>
      <c r="I526" s="245"/>
    </row>
    <row r="530" spans="1:9" s="239" customFormat="1" ht="16.5" x14ac:dyDescent="0.25">
      <c r="A530" s="240"/>
      <c r="B530" s="186"/>
      <c r="C530" s="274"/>
      <c r="D530" s="186"/>
      <c r="E530" s="243"/>
      <c r="F530" s="244"/>
      <c r="G530" s="194"/>
      <c r="H530" s="245"/>
      <c r="I530" s="245"/>
    </row>
    <row r="531" spans="1:9" s="239" customFormat="1" ht="38.25" customHeight="1" x14ac:dyDescent="0.25">
      <c r="A531" s="240"/>
      <c r="B531" s="186"/>
      <c r="C531" s="274"/>
      <c r="D531" s="186"/>
      <c r="E531" s="243"/>
      <c r="F531" s="244"/>
      <c r="G531" s="194"/>
      <c r="H531" s="245"/>
      <c r="I531" s="245"/>
    </row>
    <row r="532" spans="1:9" s="239" customFormat="1" ht="12" customHeight="1" x14ac:dyDescent="0.25">
      <c r="A532" s="240"/>
      <c r="B532" s="186"/>
      <c r="C532" s="274"/>
      <c r="D532" s="186"/>
      <c r="E532" s="243"/>
      <c r="F532" s="244"/>
      <c r="G532" s="194"/>
      <c r="H532" s="245"/>
      <c r="I532" s="245"/>
    </row>
    <row r="534" spans="1:9" s="239" customFormat="1" ht="16.5" x14ac:dyDescent="0.25">
      <c r="A534" s="240"/>
      <c r="B534" s="186"/>
      <c r="C534" s="274"/>
      <c r="D534" s="186"/>
      <c r="E534" s="243"/>
      <c r="F534" s="244"/>
      <c r="G534" s="194"/>
      <c r="H534" s="245"/>
      <c r="I534" s="245"/>
    </row>
    <row r="535" spans="1:9" ht="15" customHeight="1" x14ac:dyDescent="0.2"/>
    <row r="549" spans="1:9" s="265" customFormat="1" ht="16.5" x14ac:dyDescent="0.25">
      <c r="A549" s="240"/>
      <c r="B549" s="186"/>
      <c r="C549" s="274"/>
      <c r="D549" s="186"/>
      <c r="E549" s="243"/>
      <c r="F549" s="244"/>
      <c r="G549" s="194"/>
      <c r="H549" s="245"/>
      <c r="I549" s="245"/>
    </row>
    <row r="550" spans="1:9" ht="6.75" customHeight="1" x14ac:dyDescent="0.2"/>
    <row r="552" spans="1:9" ht="12" customHeight="1" x14ac:dyDescent="0.2"/>
    <row r="554" spans="1:9" ht="82.5" customHeight="1" x14ac:dyDescent="0.2"/>
    <row r="555" spans="1:9" ht="6.75" customHeight="1" x14ac:dyDescent="0.2"/>
    <row r="557" spans="1:9" ht="8.25" customHeight="1" x14ac:dyDescent="0.2"/>
    <row r="559" spans="1:9" ht="6.75" customHeight="1" x14ac:dyDescent="0.2"/>
    <row r="561" ht="6.75" customHeight="1" x14ac:dyDescent="0.2"/>
    <row r="562" ht="69" customHeight="1" x14ac:dyDescent="0.2"/>
    <row r="567" ht="27.75" customHeight="1" x14ac:dyDescent="0.2"/>
    <row r="568" ht="7.5" customHeight="1" x14ac:dyDescent="0.2"/>
    <row r="569" ht="27.75" customHeight="1" x14ac:dyDescent="0.2"/>
    <row r="570" ht="7.5" customHeight="1" x14ac:dyDescent="0.2"/>
    <row r="572" ht="7.5" customHeight="1" x14ac:dyDescent="0.2"/>
    <row r="573" ht="54.75" customHeight="1" x14ac:dyDescent="0.2"/>
    <row r="574" ht="9.9499999999999993" customHeight="1" x14ac:dyDescent="0.2"/>
    <row r="575" ht="60" customHeight="1" x14ac:dyDescent="0.2"/>
    <row r="576" ht="9.9499999999999993" customHeight="1" x14ac:dyDescent="0.2"/>
    <row r="578" ht="9.9499999999999993" customHeight="1" x14ac:dyDescent="0.2"/>
    <row r="583" ht="6.75" customHeight="1" x14ac:dyDescent="0.2"/>
    <row r="586" ht="7.5" customHeight="1" x14ac:dyDescent="0.2"/>
    <row r="590" ht="9" customHeight="1" x14ac:dyDescent="0.2"/>
    <row r="591" ht="82.5" customHeight="1" x14ac:dyDescent="0.2"/>
    <row r="592" ht="9.75" customHeight="1" x14ac:dyDescent="0.2"/>
    <row r="595" ht="9.75" customHeight="1" x14ac:dyDescent="0.2"/>
    <row r="596" ht="27.75" customHeight="1" x14ac:dyDescent="0.2"/>
    <row r="597" ht="6" customHeight="1" x14ac:dyDescent="0.2"/>
    <row r="598" ht="145.5" customHeight="1" x14ac:dyDescent="0.2"/>
    <row r="599" ht="6" customHeight="1" x14ac:dyDescent="0.2"/>
    <row r="601" ht="43.5" customHeight="1" x14ac:dyDescent="0.2"/>
    <row r="605" ht="9.75" customHeight="1" x14ac:dyDescent="0.2"/>
    <row r="607" ht="6.75" customHeight="1" x14ac:dyDescent="0.2"/>
    <row r="610" ht="5.25" customHeight="1" x14ac:dyDescent="0.2"/>
    <row r="611" ht="80.25" customHeight="1" x14ac:dyDescent="0.2"/>
    <row r="614" ht="9" customHeight="1" x14ac:dyDescent="0.2"/>
    <row r="616" ht="6" customHeight="1" x14ac:dyDescent="0.2"/>
    <row r="617" ht="54.75" customHeight="1" x14ac:dyDescent="0.2"/>
    <row r="618" ht="3.75" customHeight="1" x14ac:dyDescent="0.2"/>
    <row r="620" ht="4.5" customHeight="1" x14ac:dyDescent="0.2"/>
    <row r="621" ht="27.75" customHeight="1" x14ac:dyDescent="0.2"/>
    <row r="622" ht="5.25" customHeight="1" x14ac:dyDescent="0.2"/>
    <row r="624" ht="6" customHeight="1" x14ac:dyDescent="0.2"/>
    <row r="625" spans="1:9" ht="18" customHeight="1" x14ac:dyDescent="0.2"/>
    <row r="626" spans="1:9" ht="8.25" customHeight="1" x14ac:dyDescent="0.2"/>
    <row r="628" spans="1:9" ht="9.75" customHeight="1" x14ac:dyDescent="0.2"/>
    <row r="635" spans="1:9" s="239" customFormat="1" ht="16.5" x14ac:dyDescent="0.25">
      <c r="A635" s="240"/>
      <c r="B635" s="186"/>
      <c r="C635" s="274"/>
      <c r="D635" s="186"/>
      <c r="E635" s="243"/>
      <c r="F635" s="244"/>
      <c r="G635" s="194"/>
      <c r="H635" s="245"/>
      <c r="I635" s="245"/>
    </row>
    <row r="636" spans="1:9" ht="6" customHeight="1" x14ac:dyDescent="0.2"/>
    <row r="637" spans="1:9" ht="15" customHeight="1" x14ac:dyDescent="0.2"/>
    <row r="641" spans="1:9" s="265" customFormat="1" ht="16.5" x14ac:dyDescent="0.25">
      <c r="A641" s="240"/>
      <c r="B641" s="186"/>
      <c r="C641" s="274"/>
      <c r="D641" s="186"/>
      <c r="E641" s="243"/>
      <c r="F641" s="244"/>
      <c r="G641" s="194"/>
      <c r="H641" s="245"/>
      <c r="I641" s="245"/>
    </row>
    <row r="646" spans="1:9" ht="8.25" customHeight="1" x14ac:dyDescent="0.2"/>
    <row r="648" spans="1:9" ht="7.5" customHeight="1" x14ac:dyDescent="0.2"/>
    <row r="650" spans="1:9" ht="7.5" customHeight="1" x14ac:dyDescent="0.2"/>
    <row r="653" spans="1:9" ht="8.25" customHeight="1" x14ac:dyDescent="0.2"/>
    <row r="656" spans="1:9" ht="6.75" customHeight="1" x14ac:dyDescent="0.2"/>
    <row r="658" spans="1:9" s="240" customFormat="1" x14ac:dyDescent="0.2">
      <c r="B658" s="186"/>
      <c r="C658" s="274"/>
      <c r="D658" s="186"/>
      <c r="E658" s="243"/>
      <c r="F658" s="244"/>
      <c r="G658" s="194"/>
      <c r="H658" s="245"/>
      <c r="I658" s="245"/>
    </row>
    <row r="659" spans="1:9" ht="8.25" customHeight="1" x14ac:dyDescent="0.2"/>
    <row r="660" spans="1:9" ht="68.25" customHeight="1" x14ac:dyDescent="0.2"/>
    <row r="661" spans="1:9" ht="9.9499999999999993" customHeight="1" x14ac:dyDescent="0.2"/>
    <row r="662" spans="1:9" ht="56.25" customHeight="1" x14ac:dyDescent="0.2"/>
    <row r="663" spans="1:9" ht="9.9499999999999993" customHeight="1" x14ac:dyDescent="0.2"/>
    <row r="664" spans="1:9" ht="34.5" customHeight="1" x14ac:dyDescent="0.2"/>
    <row r="665" spans="1:9" ht="9.9499999999999993" customHeight="1" x14ac:dyDescent="0.2"/>
    <row r="667" spans="1:9" ht="6" customHeight="1" x14ac:dyDescent="0.2"/>
    <row r="670" spans="1:9" ht="15" customHeight="1" x14ac:dyDescent="0.2"/>
    <row r="671" spans="1:9" s="239" customFormat="1" ht="16.5" customHeight="1" x14ac:dyDescent="0.25">
      <c r="A671" s="240"/>
      <c r="B671" s="186"/>
      <c r="C671" s="274"/>
      <c r="D671" s="186"/>
      <c r="E671" s="243"/>
      <c r="F671" s="244"/>
      <c r="G671" s="194"/>
      <c r="H671" s="245"/>
      <c r="I671" s="245"/>
    </row>
    <row r="672" spans="1:9" ht="3"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90" spans="1:9" s="381" customFormat="1" x14ac:dyDescent="0.2">
      <c r="A690" s="240"/>
      <c r="B690" s="186"/>
      <c r="C690" s="274"/>
      <c r="D690" s="186"/>
      <c r="E690" s="243"/>
      <c r="F690" s="244"/>
      <c r="G690" s="194"/>
      <c r="H690" s="245"/>
      <c r="I690" s="245"/>
    </row>
    <row r="691" spans="1:9" s="337" customFormat="1" ht="13.5" thickBot="1" x14ac:dyDescent="0.25">
      <c r="A691" s="240"/>
      <c r="B691" s="186"/>
      <c r="C691" s="274"/>
      <c r="D691" s="186"/>
      <c r="E691" s="243"/>
      <c r="F691" s="244"/>
      <c r="G691" s="194"/>
      <c r="H691" s="245"/>
      <c r="I691" s="245"/>
    </row>
    <row r="692" spans="1:9" ht="10.5" customHeight="1" thickTop="1" x14ac:dyDescent="0.2"/>
    <row r="693" spans="1:9" s="344" customFormat="1" ht="15" customHeight="1" x14ac:dyDescent="0.2">
      <c r="A693" s="240"/>
      <c r="B693" s="186"/>
      <c r="C693" s="274"/>
      <c r="D693" s="186"/>
      <c r="E693" s="243"/>
      <c r="F693" s="244"/>
      <c r="G693" s="194"/>
      <c r="H693" s="245"/>
      <c r="I693" s="245"/>
    </row>
    <row r="694" spans="1:9" ht="9.9499999999999993" customHeight="1" x14ac:dyDescent="0.2"/>
    <row r="695" spans="1:9" s="240" customFormat="1" ht="15" customHeight="1" x14ac:dyDescent="0.2">
      <c r="B695" s="186"/>
      <c r="C695" s="274"/>
      <c r="D695" s="186"/>
      <c r="E695" s="243"/>
      <c r="F695" s="244"/>
      <c r="G695" s="194"/>
      <c r="H695" s="245"/>
      <c r="I695" s="245"/>
    </row>
    <row r="702" spans="1:9" s="240" customFormat="1" x14ac:dyDescent="0.2">
      <c r="B702" s="186"/>
      <c r="C702" s="274"/>
      <c r="D702" s="186"/>
      <c r="E702" s="243"/>
      <c r="F702" s="244"/>
      <c r="G702" s="194"/>
      <c r="H702" s="245"/>
      <c r="I702" s="245"/>
    </row>
    <row r="703" spans="1:9" s="240" customFormat="1" ht="8.25" customHeight="1" x14ac:dyDescent="0.2">
      <c r="B703" s="186"/>
      <c r="C703" s="274"/>
      <c r="D703" s="186"/>
      <c r="E703" s="243"/>
      <c r="F703" s="244"/>
      <c r="G703" s="194"/>
      <c r="H703" s="245"/>
      <c r="I703" s="245"/>
    </row>
    <row r="704" spans="1:9" s="240" customFormat="1" x14ac:dyDescent="0.2">
      <c r="B704" s="186"/>
      <c r="C704" s="274"/>
      <c r="D704" s="186"/>
      <c r="E704" s="243"/>
      <c r="F704" s="244"/>
      <c r="G704" s="194"/>
      <c r="H704" s="245"/>
      <c r="I704" s="245"/>
    </row>
    <row r="705" spans="1:9" s="240" customFormat="1" x14ac:dyDescent="0.2">
      <c r="B705" s="186"/>
      <c r="C705" s="274"/>
      <c r="D705" s="186"/>
      <c r="E705" s="243"/>
      <c r="F705" s="244"/>
      <c r="G705" s="194"/>
      <c r="H705" s="245"/>
      <c r="I705" s="245"/>
    </row>
    <row r="706" spans="1:9" s="240" customFormat="1" x14ac:dyDescent="0.2">
      <c r="B706" s="186"/>
      <c r="C706" s="274"/>
      <c r="D706" s="186"/>
      <c r="E706" s="243"/>
      <c r="F706" s="244"/>
      <c r="G706" s="194"/>
      <c r="H706" s="245"/>
      <c r="I706" s="245"/>
    </row>
    <row r="707" spans="1:9" s="240" customFormat="1" x14ac:dyDescent="0.2">
      <c r="B707" s="186"/>
      <c r="C707" s="274"/>
      <c r="D707" s="186"/>
      <c r="E707" s="243"/>
      <c r="F707" s="244"/>
      <c r="G707" s="194"/>
      <c r="H707" s="245"/>
      <c r="I707" s="245"/>
    </row>
    <row r="708" spans="1:9" s="240" customFormat="1" x14ac:dyDescent="0.2">
      <c r="B708" s="186"/>
      <c r="C708" s="274"/>
      <c r="D708" s="186"/>
      <c r="E708" s="243"/>
      <c r="F708" s="244"/>
      <c r="G708" s="194"/>
      <c r="H708" s="245"/>
      <c r="I708" s="245"/>
    </row>
    <row r="709" spans="1:9" s="240" customFormat="1" ht="7.5" customHeight="1" x14ac:dyDescent="0.2">
      <c r="B709" s="186"/>
      <c r="C709" s="274"/>
      <c r="D709" s="186"/>
      <c r="E709" s="243"/>
      <c r="F709" s="244"/>
      <c r="G709" s="194"/>
      <c r="H709" s="245"/>
      <c r="I709" s="245"/>
    </row>
    <row r="711" spans="1:9" ht="7.5" customHeight="1" x14ac:dyDescent="0.2"/>
    <row r="712" spans="1:9" ht="55.5" customHeight="1" x14ac:dyDescent="0.2"/>
    <row r="713" spans="1:9" ht="6.75" customHeight="1" x14ac:dyDescent="0.2"/>
    <row r="715" spans="1:9" ht="8.25" customHeight="1" x14ac:dyDescent="0.2"/>
    <row r="716" spans="1:9" s="298" customFormat="1" ht="13.5" thickBot="1" x14ac:dyDescent="0.25">
      <c r="A716" s="240"/>
      <c r="B716" s="186"/>
      <c r="C716" s="274"/>
      <c r="D716" s="186"/>
      <c r="E716" s="243"/>
      <c r="F716" s="244"/>
      <c r="G716" s="194"/>
      <c r="H716" s="245"/>
      <c r="I716" s="245"/>
    </row>
    <row r="717" spans="1:9" s="246" customFormat="1" ht="13.5" thickTop="1" x14ac:dyDescent="0.2">
      <c r="A717" s="240"/>
      <c r="B717" s="186"/>
      <c r="C717" s="274"/>
      <c r="D717" s="186"/>
      <c r="E717" s="243"/>
      <c r="F717" s="244"/>
      <c r="G717" s="194"/>
      <c r="H717" s="245"/>
      <c r="I717" s="245"/>
    </row>
    <row r="718" spans="1:9" s="374" customFormat="1" ht="15" x14ac:dyDescent="0.2">
      <c r="A718" s="240"/>
      <c r="B718" s="186"/>
      <c r="C718" s="274"/>
      <c r="D718" s="186"/>
      <c r="E718" s="243"/>
      <c r="F718" s="244"/>
      <c r="G718" s="194"/>
      <c r="H718" s="245"/>
      <c r="I718" s="245"/>
    </row>
    <row r="719" spans="1:9" s="374" customFormat="1" ht="21" customHeight="1" x14ac:dyDescent="0.2">
      <c r="A719" s="240"/>
      <c r="B719" s="186"/>
      <c r="C719" s="274"/>
      <c r="D719" s="186"/>
      <c r="E719" s="243"/>
      <c r="F719" s="244"/>
      <c r="G719" s="194"/>
      <c r="H719" s="245"/>
      <c r="I719" s="245"/>
    </row>
  </sheetData>
  <sheetProtection algorithmName="SHA-512" hashValue="eFEsgzU/GqTWnKo8NmbGqg27z3xlp4Xxf5ZA6wba3cZVZlZSXhJPTtq0jhEf29ZpQacq8kIxLCGyOWOmrJ/iZw==" saltValue="s+2xwxQZbGaRmCkrGK565g==" spinCount="100000" sheet="1" objects="1" scenarios="1"/>
  <mergeCells count="5">
    <mergeCell ref="B3:C3"/>
    <mergeCell ref="B262:E278"/>
    <mergeCell ref="B31:E31"/>
    <mergeCell ref="B34:E47"/>
    <mergeCell ref="B165:E167"/>
  </mergeCells>
  <conditionalFormatting sqref="F426 F428 F445 F449 F453 F478 F462 F456 F458 F460 F466 F468 F482 F414 F410 F412 F401 F391 F404:F405 F397 F367:F369 F377 F353:F355 F311:F312 F302:F303 F297:F298 F292:F293 F254 F232 F234 F236 F248 F250 F252 F226 F216 F230 F224 F228 F219 F211:F212 F194:F197 F200:F202 F206:F208 F189 F59 F175 F177 F156 F153 F136 F147 F149 F88 F86 F114 F107 F110 F112 F101 F116 F55 F57 F53 F129 F82 F126 F119:F122 F138 F84 F80 F61 F132:F134 F180:F181 F151 F64:F73 F76:F77 F288 F417 F422 F360 F379 F364 F371 F322:F323 F325:F327 F329 F349 F341 F317 F314:F315 F347 F384 F320 F332:F339 F343:F344 F357 F375 F239:F241">
    <cfRule type="expression" dxfId="76" priority="339">
      <formula>F53=""</formula>
    </cfRule>
  </conditionalFormatting>
  <conditionalFormatting sqref="F128">
    <cfRule type="expression" dxfId="75" priority="63">
      <formula>F128=""</formula>
    </cfRule>
  </conditionalFormatting>
  <conditionalFormatting sqref="F476">
    <cfRule type="expression" dxfId="74" priority="60">
      <formula>F476=""</formula>
    </cfRule>
  </conditionalFormatting>
  <conditionalFormatting sqref="F287">
    <cfRule type="expression" dxfId="73" priority="59">
      <formula>F287=""</formula>
    </cfRule>
  </conditionalFormatting>
  <conditionalFormatting sqref="F464">
    <cfRule type="expression" dxfId="72" priority="54">
      <formula>F464=""</formula>
    </cfRule>
  </conditionalFormatting>
  <conditionalFormatting sqref="F419">
    <cfRule type="expression" dxfId="71" priority="58">
      <formula>F419=""</formula>
    </cfRule>
  </conditionalFormatting>
  <conditionalFormatting sqref="F418">
    <cfRule type="expression" dxfId="70" priority="57">
      <formula>F418=""</formula>
    </cfRule>
  </conditionalFormatting>
  <conditionalFormatting sqref="F424">
    <cfRule type="expression" dxfId="69" priority="56">
      <formula>F424=""</formula>
    </cfRule>
  </conditionalFormatting>
  <conditionalFormatting sqref="F423">
    <cfRule type="expression" dxfId="68" priority="55">
      <formula>F423=""</formula>
    </cfRule>
  </conditionalFormatting>
  <conditionalFormatting sqref="F480">
    <cfRule type="expression" dxfId="67" priority="52">
      <formula>F480=""</formula>
    </cfRule>
  </conditionalFormatting>
  <conditionalFormatting sqref="F486">
    <cfRule type="expression" dxfId="66" priority="51">
      <formula>F486=""</formula>
    </cfRule>
  </conditionalFormatting>
  <conditionalFormatting sqref="F488">
    <cfRule type="expression" dxfId="65" priority="50">
      <formula>F488=""</formula>
    </cfRule>
  </conditionalFormatting>
  <conditionalFormatting sqref="F490">
    <cfRule type="expression" dxfId="64" priority="49">
      <formula>F490=""</formula>
    </cfRule>
  </conditionalFormatting>
  <conditionalFormatting sqref="F492">
    <cfRule type="expression" dxfId="63" priority="48">
      <formula>F492=""</formula>
    </cfRule>
  </conditionalFormatting>
  <conditionalFormatting sqref="F447">
    <cfRule type="expression" dxfId="62" priority="47">
      <formula>F447=""</formula>
    </cfRule>
  </conditionalFormatting>
  <conditionalFormatting sqref="F451">
    <cfRule type="expression" dxfId="61" priority="46">
      <formula>F451=""</formula>
    </cfRule>
  </conditionalFormatting>
  <conditionalFormatting sqref="F470 F472">
    <cfRule type="expression" dxfId="60" priority="45">
      <formula>F470=""</formula>
    </cfRule>
  </conditionalFormatting>
  <conditionalFormatting sqref="F474">
    <cfRule type="expression" dxfId="59" priority="44">
      <formula>F474=""</formula>
    </cfRule>
  </conditionalFormatting>
  <conditionalFormatting sqref="F381">
    <cfRule type="expression" dxfId="58" priority="43">
      <formula>F381=""</formula>
    </cfRule>
  </conditionalFormatting>
  <conditionalFormatting sqref="F361">
    <cfRule type="expression" dxfId="57" priority="42">
      <formula>F361=""</formula>
    </cfRule>
  </conditionalFormatting>
  <conditionalFormatting sqref="F358">
    <cfRule type="expression" dxfId="56" priority="41">
      <formula>F358=""</formula>
    </cfRule>
  </conditionalFormatting>
  <conditionalFormatting sqref="F378">
    <cfRule type="expression" dxfId="55" priority="40">
      <formula>F378=""</formula>
    </cfRule>
  </conditionalFormatting>
  <conditionalFormatting sqref="F393">
    <cfRule type="expression" dxfId="54" priority="39">
      <formula>F393=""</formula>
    </cfRule>
  </conditionalFormatting>
  <conditionalFormatting sqref="F356">
    <cfRule type="expression" dxfId="53" priority="38">
      <formula>F356=""</formula>
    </cfRule>
  </conditionalFormatting>
  <conditionalFormatting sqref="F359">
    <cfRule type="expression" dxfId="52" priority="37">
      <formula>F359=""</formula>
    </cfRule>
  </conditionalFormatting>
  <conditionalFormatting sqref="F362">
    <cfRule type="expression" dxfId="51" priority="36">
      <formula>F362=""</formula>
    </cfRule>
  </conditionalFormatting>
  <conditionalFormatting sqref="F363">
    <cfRule type="expression" dxfId="50" priority="35">
      <formula>F363=""</formula>
    </cfRule>
  </conditionalFormatting>
  <conditionalFormatting sqref="F408">
    <cfRule type="expression" dxfId="49" priority="34">
      <formula>F408=""</formula>
    </cfRule>
  </conditionalFormatting>
  <conditionalFormatting sqref="F370">
    <cfRule type="expression" dxfId="48" priority="33">
      <formula>F370=""</formula>
    </cfRule>
  </conditionalFormatting>
  <conditionalFormatting sqref="F318">
    <cfRule type="expression" dxfId="47" priority="32">
      <formula>F318=""</formula>
    </cfRule>
  </conditionalFormatting>
  <conditionalFormatting sqref="F321">
    <cfRule type="expression" dxfId="46" priority="31">
      <formula>F321=""</formula>
    </cfRule>
  </conditionalFormatting>
  <conditionalFormatting sqref="F319">
    <cfRule type="expression" dxfId="45" priority="30">
      <formula>F319=""</formula>
    </cfRule>
  </conditionalFormatting>
  <conditionalFormatting sqref="F324">
    <cfRule type="expression" dxfId="44" priority="29">
      <formula>F324=""</formula>
    </cfRule>
  </conditionalFormatting>
  <conditionalFormatting sqref="F330">
    <cfRule type="expression" dxfId="43" priority="28">
      <formula>F330=""</formula>
    </cfRule>
  </conditionalFormatting>
  <conditionalFormatting sqref="F331">
    <cfRule type="expression" dxfId="42" priority="27">
      <formula>F331=""</formula>
    </cfRule>
  </conditionalFormatting>
  <conditionalFormatting sqref="F310">
    <cfRule type="expression" dxfId="41" priority="26">
      <formula>F310=""</formula>
    </cfRule>
  </conditionalFormatting>
  <conditionalFormatting sqref="F328">
    <cfRule type="expression" dxfId="40" priority="25">
      <formula>F328=""</formula>
    </cfRule>
  </conditionalFormatting>
  <conditionalFormatting sqref="F348">
    <cfRule type="expression" dxfId="39" priority="24">
      <formula>F348=""</formula>
    </cfRule>
  </conditionalFormatting>
  <conditionalFormatting sqref="F340">
    <cfRule type="expression" dxfId="38" priority="23">
      <formula>F340=""</formula>
    </cfRule>
  </conditionalFormatting>
  <conditionalFormatting sqref="F342">
    <cfRule type="expression" dxfId="37" priority="22">
      <formula>F342=""</formula>
    </cfRule>
  </conditionalFormatting>
  <conditionalFormatting sqref="F316">
    <cfRule type="expression" dxfId="36" priority="21">
      <formula>F316=""</formula>
    </cfRule>
  </conditionalFormatting>
  <conditionalFormatting sqref="F313">
    <cfRule type="expression" dxfId="35" priority="20">
      <formula>F313=""</formula>
    </cfRule>
  </conditionalFormatting>
  <conditionalFormatting sqref="F345">
    <cfRule type="expression" dxfId="34" priority="19">
      <formula>F345=""</formula>
    </cfRule>
  </conditionalFormatting>
  <conditionalFormatting sqref="F346">
    <cfRule type="expression" dxfId="33" priority="18">
      <formula>F346=""</formula>
    </cfRule>
  </conditionalFormatting>
  <conditionalFormatting sqref="F387">
    <cfRule type="expression" dxfId="32" priority="16">
      <formula>F387=""</formula>
    </cfRule>
  </conditionalFormatting>
  <conditionalFormatting sqref="F191">
    <cfRule type="expression" dxfId="31" priority="14">
      <formula>F191=""</formula>
    </cfRule>
  </conditionalFormatting>
  <conditionalFormatting sqref="F190">
    <cfRule type="expression" dxfId="30" priority="13">
      <formula>F190=""</formula>
    </cfRule>
  </conditionalFormatting>
  <conditionalFormatting sqref="F184:F185">
    <cfRule type="expression" dxfId="29" priority="12">
      <formula>F184=""</formula>
    </cfRule>
  </conditionalFormatting>
  <conditionalFormatting sqref="F186">
    <cfRule type="expression" dxfId="28" priority="11">
      <formula>F186=""</formula>
    </cfRule>
  </conditionalFormatting>
  <conditionalFormatting sqref="F215">
    <cfRule type="expression" dxfId="27" priority="10">
      <formula>F215=""</formula>
    </cfRule>
  </conditionalFormatting>
  <conditionalFormatting sqref="F222">
    <cfRule type="expression" dxfId="26" priority="9">
      <formula>F222=""</formula>
    </cfRule>
  </conditionalFormatting>
  <conditionalFormatting sqref="F244:F246">
    <cfRule type="expression" dxfId="25" priority="8">
      <formula>F244=""</formula>
    </cfRule>
  </conditionalFormatting>
  <conditionalFormatting sqref="F203">
    <cfRule type="expression" dxfId="24" priority="7">
      <formula>F203=""</formula>
    </cfRule>
  </conditionalFormatting>
  <conditionalFormatting sqref="F102">
    <cfRule type="expression" dxfId="23" priority="6">
      <formula>F102=""</formula>
    </cfRule>
  </conditionalFormatting>
  <conditionalFormatting sqref="F105">
    <cfRule type="expression" dxfId="22" priority="5">
      <formula>F105=""</formula>
    </cfRule>
  </conditionalFormatting>
  <conditionalFormatting sqref="F141">
    <cfRule type="expression" dxfId="21" priority="4">
      <formula>F141=""</formula>
    </cfRule>
  </conditionalFormatting>
  <conditionalFormatting sqref="F124">
    <cfRule type="expression" dxfId="20" priority="3">
      <formula>F124=""</formula>
    </cfRule>
  </conditionalFormatting>
  <conditionalFormatting sqref="F143">
    <cfRule type="expression" dxfId="19" priority="2">
      <formula>F143=""</formula>
    </cfRule>
  </conditionalFormatting>
  <conditionalFormatting sqref="F145">
    <cfRule type="expression" dxfId="18" priority="1">
      <formula>F145=""</formula>
    </cfRule>
  </conditionalFormatting>
  <pageMargins left="0.70866141732283472" right="0.70866141732283472" top="0.74803149606299213" bottom="0.74803149606299213" header="0.31496062992125984" footer="0.31496062992125984"/>
  <pageSetup paperSize="9" scale="82" orientation="portrait" r:id="rId1"/>
  <headerFooter>
    <oddHeader>&amp;R&amp;9 1889-V/21
PZI</oddHeader>
    <oddFooter>&amp;R&amp;9&amp;P/&amp;N</oddFooter>
  </headerFooter>
  <rowBreaks count="13" manualBreakCount="13">
    <brk id="28" min="1" max="6" man="1"/>
    <brk id="77" min="1" max="6" man="1"/>
    <brk id="114" min="1" max="6" man="1"/>
    <brk id="138" min="1" max="6" man="1"/>
    <brk id="161" min="1" max="6" man="1"/>
    <brk id="212" min="1" max="6" man="1"/>
    <brk id="252" min="1" max="6" man="1"/>
    <brk id="259" min="1" max="6" man="1"/>
    <brk id="307" min="1" max="6" man="1"/>
    <brk id="371" min="1" max="6" man="1"/>
    <brk id="412" min="1" max="6" man="1"/>
    <brk id="433" min="1" max="6" man="1"/>
    <brk id="480" min="1"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T185"/>
  <sheetViews>
    <sheetView view="pageBreakPreview" topLeftCell="A169" zoomScaleNormal="100" zoomScaleSheetLayoutView="100" workbookViewId="0">
      <selection activeCell="C179" sqref="C179"/>
    </sheetView>
  </sheetViews>
  <sheetFormatPr defaultColWidth="9.140625" defaultRowHeight="12.75" x14ac:dyDescent="0.2"/>
  <cols>
    <col min="1" max="1" width="0.85546875" style="240" customWidth="1"/>
    <col min="2" max="2" width="7.28515625" style="186" customWidth="1"/>
    <col min="3" max="3" width="53.140625" style="274" customWidth="1"/>
    <col min="4" max="4" width="7" style="186" customWidth="1"/>
    <col min="5" max="5" width="8.7109375" style="243" customWidth="1"/>
    <col min="6" max="6" width="9.7109375" style="244" bestFit="1" customWidth="1"/>
    <col min="7" max="7" width="17.140625" style="194" customWidth="1"/>
    <col min="8" max="8" width="9.140625" style="384"/>
    <col min="9" max="9" width="8.140625" style="384" bestFit="1" customWidth="1"/>
    <col min="10" max="10" width="10.85546875" style="384" bestFit="1" customWidth="1"/>
    <col min="11" max="11" width="11" style="384" customWidth="1"/>
    <col min="12" max="12" width="10.85546875" style="384" bestFit="1" customWidth="1"/>
    <col min="13" max="20" width="9.140625" style="384"/>
    <col min="21" max="16384" width="9.140625" style="245"/>
  </cols>
  <sheetData>
    <row r="2" spans="1:20" s="239" customFormat="1" ht="16.5" x14ac:dyDescent="0.25">
      <c r="A2" s="235"/>
      <c r="B2" s="151" t="s">
        <v>612</v>
      </c>
      <c r="C2" s="158"/>
      <c r="D2" s="156"/>
      <c r="E2" s="236"/>
      <c r="F2" s="237"/>
      <c r="G2" s="238"/>
      <c r="H2" s="384"/>
      <c r="I2" s="384"/>
      <c r="J2" s="384"/>
      <c r="K2" s="384"/>
      <c r="L2" s="384"/>
      <c r="M2" s="384"/>
      <c r="N2" s="384"/>
      <c r="O2" s="384"/>
      <c r="P2" s="384"/>
      <c r="Q2" s="384"/>
      <c r="R2" s="384"/>
      <c r="S2" s="384"/>
      <c r="T2" s="384"/>
    </row>
    <row r="3" spans="1:20" s="239" customFormat="1" ht="16.5" x14ac:dyDescent="0.25">
      <c r="A3" s="235"/>
      <c r="B3" s="151"/>
      <c r="C3" s="158"/>
      <c r="D3" s="156"/>
      <c r="E3" s="236"/>
      <c r="F3" s="237"/>
      <c r="G3" s="238"/>
      <c r="H3" s="384"/>
      <c r="I3" s="384"/>
      <c r="J3" s="384"/>
      <c r="K3" s="384"/>
      <c r="L3" s="384"/>
      <c r="M3" s="384"/>
      <c r="N3" s="384"/>
      <c r="O3" s="384"/>
      <c r="P3" s="384"/>
      <c r="Q3" s="384"/>
      <c r="R3" s="384"/>
      <c r="S3" s="384"/>
      <c r="T3" s="384"/>
    </row>
    <row r="4" spans="1:20" ht="16.5" x14ac:dyDescent="0.2">
      <c r="B4" s="151" t="s">
        <v>439</v>
      </c>
      <c r="C4" s="262"/>
    </row>
    <row r="5" spans="1:20" x14ac:dyDescent="0.2">
      <c r="A5" s="246"/>
      <c r="B5" s="247" t="s">
        <v>78</v>
      </c>
      <c r="C5" s="248" t="s">
        <v>244</v>
      </c>
      <c r="D5" s="247"/>
      <c r="E5" s="249"/>
      <c r="F5" s="250"/>
      <c r="G5" s="251">
        <f>G37</f>
        <v>0</v>
      </c>
    </row>
    <row r="6" spans="1:20" x14ac:dyDescent="0.2">
      <c r="A6" s="246"/>
      <c r="B6" s="247" t="s">
        <v>115</v>
      </c>
      <c r="C6" s="260" t="s">
        <v>245</v>
      </c>
      <c r="D6" s="247"/>
      <c r="E6" s="249"/>
      <c r="F6" s="250"/>
      <c r="G6" s="251">
        <f>G116</f>
        <v>0</v>
      </c>
      <c r="I6" s="385">
        <f>G8/1</f>
        <v>0</v>
      </c>
    </row>
    <row r="7" spans="1:20" x14ac:dyDescent="0.2">
      <c r="A7" s="246"/>
      <c r="B7" s="247" t="s">
        <v>55</v>
      </c>
      <c r="C7" s="260" t="s">
        <v>246</v>
      </c>
      <c r="D7" s="247"/>
      <c r="E7" s="249"/>
      <c r="F7" s="250"/>
      <c r="G7" s="251">
        <f>G184</f>
        <v>0</v>
      </c>
    </row>
    <row r="8" spans="1:20" s="239" customFormat="1" ht="17.25" thickBot="1" x14ac:dyDescent="0.3">
      <c r="A8" s="252"/>
      <c r="B8" s="253"/>
      <c r="C8" s="254" t="s">
        <v>247</v>
      </c>
      <c r="D8" s="253"/>
      <c r="E8" s="255"/>
      <c r="F8" s="256"/>
      <c r="G8" s="257">
        <f>SUM(G5:G7)</f>
        <v>0</v>
      </c>
      <c r="H8" s="384"/>
      <c r="I8" s="385"/>
      <c r="J8" s="384"/>
      <c r="K8" s="384"/>
      <c r="L8" s="384"/>
      <c r="M8" s="384"/>
      <c r="N8" s="384"/>
      <c r="O8" s="384"/>
      <c r="P8" s="384"/>
      <c r="Q8" s="384"/>
      <c r="R8" s="384"/>
      <c r="S8" s="384"/>
      <c r="T8" s="384"/>
    </row>
    <row r="9" spans="1:20" ht="13.5" thickTop="1" x14ac:dyDescent="0.2">
      <c r="A9" s="246"/>
      <c r="B9" s="247"/>
      <c r="C9" s="260"/>
      <c r="D9" s="247"/>
      <c r="E9" s="249"/>
      <c r="F9" s="250"/>
      <c r="G9" s="251"/>
    </row>
    <row r="10" spans="1:20" x14ac:dyDescent="0.2">
      <c r="A10" s="246"/>
      <c r="B10" s="247"/>
      <c r="C10" s="274" t="s">
        <v>32</v>
      </c>
      <c r="G10" s="194">
        <f>G8*0.22</f>
        <v>0</v>
      </c>
    </row>
    <row r="11" spans="1:20" ht="17.25" thickBot="1" x14ac:dyDescent="0.25">
      <c r="A11" s="386"/>
      <c r="B11" s="276"/>
      <c r="C11" s="254" t="s">
        <v>248</v>
      </c>
      <c r="D11" s="253"/>
      <c r="E11" s="255"/>
      <c r="F11" s="256"/>
      <c r="G11" s="257">
        <f>G8+G10</f>
        <v>0</v>
      </c>
    </row>
    <row r="12" spans="1:20" ht="17.25" thickTop="1" x14ac:dyDescent="0.2">
      <c r="A12" s="246"/>
      <c r="B12" s="308"/>
      <c r="C12" s="387"/>
      <c r="D12" s="388"/>
      <c r="E12" s="389"/>
      <c r="F12" s="390"/>
      <c r="G12" s="144"/>
    </row>
    <row r="13" spans="1:20" ht="6" customHeight="1" x14ac:dyDescent="0.2"/>
    <row r="14" spans="1:20" s="374" customFormat="1" ht="35.25" customHeight="1" x14ac:dyDescent="0.2">
      <c r="A14" s="391"/>
      <c r="B14" s="392" t="s">
        <v>440</v>
      </c>
      <c r="C14" s="393"/>
      <c r="D14" s="393"/>
      <c r="E14" s="393"/>
      <c r="F14" s="372"/>
      <c r="G14" s="373"/>
      <c r="H14" s="384"/>
      <c r="I14" s="384"/>
      <c r="J14" s="384"/>
      <c r="K14" s="384"/>
      <c r="L14" s="384"/>
      <c r="M14" s="384"/>
      <c r="N14" s="384"/>
      <c r="O14" s="384"/>
      <c r="P14" s="384"/>
      <c r="Q14" s="384"/>
      <c r="R14" s="384"/>
      <c r="S14" s="384"/>
      <c r="T14" s="384"/>
    </row>
    <row r="15" spans="1:20" s="374" customFormat="1" ht="8.25" customHeight="1" x14ac:dyDescent="0.2">
      <c r="A15" s="391"/>
      <c r="B15" s="370"/>
      <c r="C15" s="173"/>
      <c r="D15" s="171"/>
      <c r="E15" s="371"/>
      <c r="F15" s="372"/>
      <c r="G15" s="373"/>
      <c r="H15" s="384"/>
      <c r="I15" s="384"/>
      <c r="J15" s="384"/>
      <c r="K15" s="384"/>
      <c r="L15" s="384"/>
      <c r="M15" s="384"/>
      <c r="N15" s="384"/>
      <c r="O15" s="384"/>
      <c r="P15" s="384"/>
      <c r="Q15" s="384"/>
      <c r="R15" s="384"/>
      <c r="S15" s="384"/>
      <c r="T15" s="384"/>
    </row>
    <row r="16" spans="1:20" x14ac:dyDescent="0.2">
      <c r="B16" s="394" t="s">
        <v>441</v>
      </c>
      <c r="C16" s="393"/>
      <c r="D16" s="393"/>
      <c r="E16" s="393"/>
    </row>
    <row r="17" spans="1:7" x14ac:dyDescent="0.2">
      <c r="B17" s="394"/>
      <c r="C17" s="393"/>
      <c r="D17" s="393"/>
      <c r="E17" s="393"/>
    </row>
    <row r="18" spans="1:7" x14ac:dyDescent="0.2">
      <c r="B18" s="394"/>
      <c r="C18" s="393"/>
      <c r="D18" s="393"/>
      <c r="E18" s="393"/>
    </row>
    <row r="19" spans="1:7" x14ac:dyDescent="0.2">
      <c r="A19" s="245"/>
      <c r="B19" s="394"/>
      <c r="C19" s="393"/>
      <c r="D19" s="393"/>
      <c r="E19" s="393"/>
      <c r="F19" s="293"/>
      <c r="G19" s="240"/>
    </row>
    <row r="20" spans="1:7" x14ac:dyDescent="0.2">
      <c r="A20" s="245"/>
      <c r="B20" s="394"/>
      <c r="C20" s="393"/>
      <c r="D20" s="393"/>
      <c r="E20" s="393"/>
      <c r="F20" s="293"/>
      <c r="G20" s="240"/>
    </row>
    <row r="21" spans="1:7" x14ac:dyDescent="0.2">
      <c r="A21" s="245"/>
      <c r="B21" s="394"/>
      <c r="C21" s="393"/>
      <c r="D21" s="393"/>
      <c r="E21" s="393"/>
      <c r="F21" s="293"/>
      <c r="G21" s="240"/>
    </row>
    <row r="22" spans="1:7" x14ac:dyDescent="0.2">
      <c r="A22" s="245"/>
      <c r="B22" s="394"/>
      <c r="C22" s="393"/>
      <c r="D22" s="393"/>
      <c r="E22" s="393"/>
      <c r="F22" s="293"/>
      <c r="G22" s="240"/>
    </row>
    <row r="23" spans="1:7" x14ac:dyDescent="0.2">
      <c r="A23" s="245"/>
      <c r="B23" s="394"/>
      <c r="C23" s="393"/>
      <c r="D23" s="393"/>
      <c r="E23" s="393"/>
      <c r="F23" s="293"/>
      <c r="G23" s="240"/>
    </row>
    <row r="24" spans="1:7" x14ac:dyDescent="0.2">
      <c r="A24" s="245"/>
      <c r="B24" s="394"/>
      <c r="C24" s="393"/>
      <c r="D24" s="393"/>
      <c r="E24" s="393"/>
      <c r="F24" s="293"/>
      <c r="G24" s="240"/>
    </row>
    <row r="25" spans="1:7" x14ac:dyDescent="0.2">
      <c r="A25" s="245"/>
      <c r="B25" s="393"/>
      <c r="C25" s="393"/>
      <c r="D25" s="393"/>
      <c r="E25" s="393"/>
      <c r="F25" s="293"/>
      <c r="G25" s="240"/>
    </row>
    <row r="26" spans="1:7" x14ac:dyDescent="0.2">
      <c r="A26" s="245"/>
      <c r="B26" s="393"/>
      <c r="C26" s="393"/>
      <c r="D26" s="393"/>
      <c r="E26" s="393"/>
      <c r="F26" s="293"/>
      <c r="G26" s="240"/>
    </row>
    <row r="27" spans="1:7" x14ac:dyDescent="0.2">
      <c r="A27" s="245"/>
      <c r="B27" s="393"/>
      <c r="C27" s="393"/>
      <c r="D27" s="393"/>
      <c r="E27" s="393"/>
      <c r="F27" s="293"/>
      <c r="G27" s="240"/>
    </row>
    <row r="28" spans="1:7" x14ac:dyDescent="0.2">
      <c r="A28" s="245"/>
      <c r="B28" s="393"/>
      <c r="C28" s="393"/>
      <c r="D28" s="393"/>
      <c r="E28" s="393"/>
      <c r="F28" s="293"/>
      <c r="G28" s="240"/>
    </row>
    <row r="29" spans="1:7" x14ac:dyDescent="0.2">
      <c r="A29" s="245"/>
      <c r="B29" s="393"/>
      <c r="C29" s="393"/>
      <c r="D29" s="393"/>
      <c r="E29" s="393"/>
      <c r="F29" s="293"/>
      <c r="G29" s="240"/>
    </row>
    <row r="30" spans="1:7" x14ac:dyDescent="0.2">
      <c r="A30" s="245"/>
      <c r="B30" s="393"/>
      <c r="C30" s="393"/>
      <c r="D30" s="393"/>
      <c r="E30" s="393"/>
      <c r="F30" s="293"/>
      <c r="G30" s="240"/>
    </row>
    <row r="31" spans="1:7" x14ac:dyDescent="0.2">
      <c r="A31" s="245"/>
      <c r="B31" s="393"/>
      <c r="C31" s="393"/>
      <c r="D31" s="393"/>
      <c r="E31" s="393"/>
      <c r="F31" s="293"/>
      <c r="G31" s="240"/>
    </row>
    <row r="32" spans="1:7" x14ac:dyDescent="0.2">
      <c r="A32" s="245"/>
      <c r="B32" s="393"/>
      <c r="C32" s="393"/>
      <c r="D32" s="393"/>
      <c r="E32" s="393"/>
      <c r="F32" s="293"/>
      <c r="G32" s="240"/>
    </row>
    <row r="33" spans="1:9" x14ac:dyDescent="0.2">
      <c r="A33" s="245"/>
      <c r="B33" s="393"/>
      <c r="C33" s="393"/>
      <c r="D33" s="393"/>
      <c r="E33" s="393"/>
      <c r="F33" s="293"/>
      <c r="G33" s="240"/>
    </row>
    <row r="34" spans="1:9" x14ac:dyDescent="0.2">
      <c r="A34" s="245"/>
      <c r="B34" s="393"/>
      <c r="C34" s="393"/>
      <c r="D34" s="393"/>
      <c r="E34" s="393"/>
      <c r="F34" s="293"/>
      <c r="G34" s="240"/>
    </row>
    <row r="35" spans="1:9" ht="6" customHeight="1" x14ac:dyDescent="0.2">
      <c r="A35" s="245"/>
      <c r="B35" s="393"/>
      <c r="C35" s="393"/>
      <c r="D35" s="393"/>
      <c r="E35" s="393"/>
      <c r="F35" s="293"/>
      <c r="G35" s="240"/>
    </row>
    <row r="36" spans="1:9" ht="14.25" customHeight="1" x14ac:dyDescent="0.2">
      <c r="A36" s="245"/>
      <c r="B36" s="395"/>
      <c r="C36" s="395"/>
      <c r="D36" s="395"/>
      <c r="E36" s="395"/>
      <c r="F36" s="293"/>
      <c r="G36" s="240"/>
    </row>
    <row r="37" spans="1:9" ht="16.5" x14ac:dyDescent="0.2">
      <c r="B37" s="151" t="s">
        <v>206</v>
      </c>
      <c r="E37" s="291"/>
      <c r="G37" s="251">
        <f>G71+G110</f>
        <v>0</v>
      </c>
    </row>
    <row r="38" spans="1:9" x14ac:dyDescent="0.2">
      <c r="A38" s="283"/>
      <c r="B38" s="284" t="s">
        <v>223</v>
      </c>
      <c r="C38" s="284"/>
      <c r="D38" s="284"/>
      <c r="E38" s="284"/>
      <c r="G38" s="186"/>
    </row>
    <row r="39" spans="1:9" x14ac:dyDescent="0.2">
      <c r="A39" s="283"/>
      <c r="B39" s="284"/>
      <c r="C39" s="284"/>
      <c r="D39" s="284"/>
      <c r="E39" s="284"/>
      <c r="G39" s="186"/>
    </row>
    <row r="40" spans="1:9" x14ac:dyDescent="0.2">
      <c r="A40" s="283"/>
      <c r="B40" s="284"/>
      <c r="C40" s="284"/>
      <c r="D40" s="284"/>
      <c r="E40" s="284"/>
      <c r="G40" s="186"/>
    </row>
    <row r="41" spans="1:9" x14ac:dyDescent="0.2">
      <c r="A41" s="283"/>
      <c r="B41" s="284"/>
      <c r="C41" s="284"/>
      <c r="D41" s="284"/>
      <c r="E41" s="284"/>
      <c r="G41" s="186"/>
    </row>
    <row r="42" spans="1:9" x14ac:dyDescent="0.2">
      <c r="A42" s="283"/>
      <c r="B42" s="284"/>
      <c r="C42" s="284"/>
      <c r="D42" s="284"/>
      <c r="E42" s="284"/>
      <c r="G42" s="186"/>
      <c r="I42" s="396"/>
    </row>
    <row r="43" spans="1:9" x14ac:dyDescent="0.2">
      <c r="A43" s="283"/>
      <c r="B43" s="284"/>
      <c r="C43" s="284"/>
      <c r="D43" s="284"/>
      <c r="E43" s="284"/>
      <c r="G43" s="186"/>
      <c r="I43" s="396"/>
    </row>
    <row r="44" spans="1:9" x14ac:dyDescent="0.2">
      <c r="A44" s="283"/>
      <c r="B44" s="284"/>
      <c r="C44" s="284"/>
      <c r="D44" s="284"/>
      <c r="E44" s="284"/>
      <c r="G44" s="186"/>
    </row>
    <row r="45" spans="1:9" x14ac:dyDescent="0.2">
      <c r="A45" s="283"/>
      <c r="B45" s="284"/>
      <c r="C45" s="284"/>
      <c r="D45" s="284"/>
      <c r="E45" s="284"/>
      <c r="G45" s="186"/>
    </row>
    <row r="46" spans="1:9" x14ac:dyDescent="0.2">
      <c r="A46" s="283"/>
      <c r="B46" s="284"/>
      <c r="C46" s="284"/>
      <c r="D46" s="284"/>
      <c r="E46" s="284"/>
      <c r="G46" s="186"/>
    </row>
    <row r="47" spans="1:9" x14ac:dyDescent="0.2">
      <c r="A47" s="283"/>
      <c r="B47" s="284"/>
      <c r="C47" s="284"/>
      <c r="D47" s="284"/>
      <c r="E47" s="284"/>
      <c r="G47" s="186"/>
    </row>
    <row r="48" spans="1:9" x14ac:dyDescent="0.2">
      <c r="A48" s="283"/>
      <c r="B48" s="284"/>
      <c r="C48" s="284"/>
      <c r="D48" s="284"/>
      <c r="E48" s="284"/>
      <c r="G48" s="186"/>
    </row>
    <row r="49" spans="1:7" ht="11.25" customHeight="1" x14ac:dyDescent="0.2">
      <c r="A49" s="283"/>
      <c r="B49" s="284"/>
      <c r="C49" s="284"/>
      <c r="D49" s="284"/>
      <c r="E49" s="284"/>
      <c r="G49" s="186"/>
    </row>
    <row r="50" spans="1:7" ht="14.25" customHeight="1" x14ac:dyDescent="0.2">
      <c r="A50" s="283"/>
      <c r="B50" s="315"/>
      <c r="D50" s="274"/>
      <c r="E50" s="274"/>
      <c r="G50" s="186"/>
    </row>
    <row r="51" spans="1:7" ht="14.25" customHeight="1" x14ac:dyDescent="0.2">
      <c r="A51" s="397"/>
      <c r="B51" s="398"/>
      <c r="C51" s="399" t="s">
        <v>35</v>
      </c>
      <c r="D51" s="286" t="s">
        <v>36</v>
      </c>
      <c r="E51" s="400" t="s">
        <v>37</v>
      </c>
      <c r="F51" s="401" t="s">
        <v>38</v>
      </c>
      <c r="G51" s="402" t="s">
        <v>33</v>
      </c>
    </row>
    <row r="52" spans="1:7" ht="14.25" customHeight="1" x14ac:dyDescent="0.2">
      <c r="A52" s="386"/>
      <c r="B52" s="247" t="s">
        <v>78</v>
      </c>
      <c r="C52" s="260" t="s">
        <v>224</v>
      </c>
      <c r="D52" s="247"/>
      <c r="E52" s="376"/>
      <c r="F52" s="250"/>
      <c r="G52" s="251"/>
    </row>
    <row r="53" spans="1:7" ht="6" customHeight="1" x14ac:dyDescent="0.2">
      <c r="A53" s="246"/>
      <c r="B53" s="247"/>
      <c r="C53" s="260"/>
      <c r="D53" s="247"/>
      <c r="E53" s="376"/>
      <c r="F53" s="250"/>
      <c r="G53" s="251"/>
    </row>
    <row r="54" spans="1:7" ht="102" x14ac:dyDescent="0.2">
      <c r="B54" s="291" t="s">
        <v>80</v>
      </c>
      <c r="C54" s="274" t="s">
        <v>309</v>
      </c>
      <c r="D54" s="245"/>
      <c r="E54" s="245"/>
      <c r="F54" s="328"/>
      <c r="G54" s="245"/>
    </row>
    <row r="55" spans="1:7" ht="14.25" customHeight="1" x14ac:dyDescent="0.2">
      <c r="C55" s="306" t="s">
        <v>442</v>
      </c>
      <c r="D55" s="186" t="s">
        <v>59</v>
      </c>
      <c r="E55" s="291">
        <v>29</v>
      </c>
      <c r="F55" s="383">
        <v>0</v>
      </c>
      <c r="G55" s="196">
        <f>F55*E55</f>
        <v>0</v>
      </c>
    </row>
    <row r="56" spans="1:7" ht="6" customHeight="1" x14ac:dyDescent="0.2">
      <c r="C56" s="306"/>
      <c r="E56" s="291"/>
    </row>
    <row r="57" spans="1:7" ht="38.25" x14ac:dyDescent="0.2">
      <c r="B57" s="186" t="s">
        <v>82</v>
      </c>
      <c r="C57" s="274" t="s">
        <v>308</v>
      </c>
      <c r="D57" s="186" t="s">
        <v>59</v>
      </c>
      <c r="E57" s="291">
        <v>29</v>
      </c>
      <c r="F57" s="383">
        <v>0</v>
      </c>
      <c r="G57" s="196">
        <f>F57*E57</f>
        <v>0</v>
      </c>
    </row>
    <row r="58" spans="1:7" ht="6" customHeight="1" x14ac:dyDescent="0.2">
      <c r="E58" s="291"/>
      <c r="G58" s="196"/>
    </row>
    <row r="59" spans="1:7" ht="102" x14ac:dyDescent="0.2">
      <c r="B59" s="186" t="s">
        <v>260</v>
      </c>
      <c r="C59" s="274" t="s">
        <v>429</v>
      </c>
      <c r="D59" s="245"/>
      <c r="E59" s="245"/>
      <c r="F59" s="328"/>
      <c r="G59" s="245"/>
    </row>
    <row r="60" spans="1:7" ht="14.25" customHeight="1" x14ac:dyDescent="0.2">
      <c r="C60" s="306" t="s">
        <v>310</v>
      </c>
      <c r="D60" s="186" t="s">
        <v>86</v>
      </c>
      <c r="E60" s="291">
        <v>10</v>
      </c>
      <c r="F60" s="383">
        <v>0</v>
      </c>
      <c r="G60" s="196">
        <f>F60*E60</f>
        <v>0</v>
      </c>
    </row>
    <row r="61" spans="1:7" ht="6" customHeight="1" x14ac:dyDescent="0.2">
      <c r="E61" s="291"/>
      <c r="G61" s="196"/>
    </row>
    <row r="62" spans="1:7" ht="114.75" x14ac:dyDescent="0.2">
      <c r="B62" s="186" t="s">
        <v>88</v>
      </c>
      <c r="C62" s="274" t="s">
        <v>384</v>
      </c>
      <c r="E62" s="291"/>
      <c r="G62" s="196"/>
    </row>
    <row r="63" spans="1:7" ht="14.25" customHeight="1" x14ac:dyDescent="0.2">
      <c r="C63" s="274" t="s">
        <v>331</v>
      </c>
      <c r="D63" s="186" t="s">
        <v>42</v>
      </c>
      <c r="E63" s="243">
        <v>1</v>
      </c>
      <c r="F63" s="383">
        <v>0</v>
      </c>
      <c r="G63" s="196">
        <f t="shared" ref="G63" si="0">F63*E63</f>
        <v>0</v>
      </c>
    </row>
    <row r="64" spans="1:7" ht="6" customHeight="1" x14ac:dyDescent="0.2">
      <c r="G64" s="196"/>
    </row>
    <row r="65" spans="1:7" ht="25.5" x14ac:dyDescent="0.2">
      <c r="B65" s="186" t="s">
        <v>181</v>
      </c>
      <c r="C65" s="274" t="s">
        <v>207</v>
      </c>
      <c r="D65" s="186" t="s">
        <v>54</v>
      </c>
      <c r="E65" s="243">
        <v>5</v>
      </c>
      <c r="F65" s="383">
        <v>0</v>
      </c>
      <c r="G65" s="196">
        <f>F65*E65</f>
        <v>0</v>
      </c>
    </row>
    <row r="66" spans="1:7" ht="6" customHeight="1" x14ac:dyDescent="0.2"/>
    <row r="67" spans="1:7" ht="38.25" x14ac:dyDescent="0.2">
      <c r="B67" s="186" t="s">
        <v>89</v>
      </c>
      <c r="C67" s="274" t="s">
        <v>208</v>
      </c>
      <c r="D67" s="186" t="s">
        <v>86</v>
      </c>
      <c r="E67" s="291">
        <v>10</v>
      </c>
      <c r="F67" s="383">
        <v>0</v>
      </c>
      <c r="G67" s="196">
        <f>F67*E67</f>
        <v>0</v>
      </c>
    </row>
    <row r="68" spans="1:7" ht="6" customHeight="1" x14ac:dyDescent="0.2">
      <c r="E68" s="291"/>
    </row>
    <row r="69" spans="1:7" x14ac:dyDescent="0.2">
      <c r="B69" s="186" t="s">
        <v>90</v>
      </c>
      <c r="C69" s="274" t="s">
        <v>91</v>
      </c>
      <c r="D69" s="186">
        <v>10</v>
      </c>
      <c r="E69" s="291"/>
      <c r="G69" s="194">
        <f>SUM(G55:G68)*(D69/100)</f>
        <v>0</v>
      </c>
    </row>
    <row r="70" spans="1:7" ht="6" customHeight="1" x14ac:dyDescent="0.2">
      <c r="E70" s="291"/>
    </row>
    <row r="71" spans="1:7" ht="13.5" thickBot="1" x14ac:dyDescent="0.25">
      <c r="A71" s="298"/>
      <c r="B71" s="276" t="s">
        <v>78</v>
      </c>
      <c r="C71" s="380" t="s">
        <v>209</v>
      </c>
      <c r="D71" s="276"/>
      <c r="E71" s="403"/>
      <c r="F71" s="278"/>
      <c r="G71" s="300">
        <f>SUM(G53:G69)</f>
        <v>0</v>
      </c>
    </row>
    <row r="72" spans="1:7" ht="14.25" customHeight="1" thickTop="1" x14ac:dyDescent="0.2">
      <c r="E72" s="291"/>
    </row>
    <row r="73" spans="1:7" ht="6" customHeight="1" x14ac:dyDescent="0.2">
      <c r="E73" s="291"/>
    </row>
    <row r="74" spans="1:7" ht="14.25" customHeight="1" x14ac:dyDescent="0.2">
      <c r="A74" s="246"/>
      <c r="B74" s="247" t="s">
        <v>79</v>
      </c>
      <c r="C74" s="260" t="s">
        <v>210</v>
      </c>
      <c r="D74" s="247"/>
      <c r="E74" s="376"/>
      <c r="F74" s="250"/>
      <c r="G74" s="251"/>
    </row>
    <row r="75" spans="1:7" ht="6" customHeight="1" x14ac:dyDescent="0.2">
      <c r="A75" s="246"/>
      <c r="B75" s="247"/>
      <c r="C75" s="260"/>
      <c r="D75" s="247"/>
      <c r="E75" s="376"/>
      <c r="F75" s="250"/>
      <c r="G75" s="251"/>
    </row>
    <row r="76" spans="1:7" ht="14.25" customHeight="1" x14ac:dyDescent="0.2">
      <c r="A76" s="246"/>
      <c r="B76" s="247"/>
      <c r="C76" s="260" t="s">
        <v>92</v>
      </c>
      <c r="D76" s="247"/>
      <c r="E76" s="376"/>
      <c r="F76" s="250"/>
      <c r="G76" s="251"/>
    </row>
    <row r="77" spans="1:7" ht="89.25" x14ac:dyDescent="0.2">
      <c r="A77" s="246"/>
      <c r="B77" s="186" t="s">
        <v>211</v>
      </c>
      <c r="C77" s="274" t="s">
        <v>385</v>
      </c>
      <c r="D77" s="245"/>
      <c r="E77" s="404"/>
      <c r="F77" s="328"/>
      <c r="G77" s="245"/>
    </row>
    <row r="78" spans="1:7" ht="36" customHeight="1" x14ac:dyDescent="0.2">
      <c r="A78" s="246"/>
      <c r="C78" s="306" t="s">
        <v>444</v>
      </c>
      <c r="D78" s="338" t="s">
        <v>87</v>
      </c>
      <c r="E78" s="405">
        <v>3</v>
      </c>
      <c r="F78" s="450">
        <v>0</v>
      </c>
      <c r="G78" s="406">
        <f>F78*E78</f>
        <v>0</v>
      </c>
    </row>
    <row r="79" spans="1:7" ht="6" customHeight="1" x14ac:dyDescent="0.2">
      <c r="A79" s="246"/>
      <c r="B79" s="247"/>
      <c r="C79" s="407"/>
      <c r="D79" s="247"/>
      <c r="E79" s="376"/>
      <c r="F79" s="250"/>
      <c r="G79" s="251"/>
    </row>
    <row r="80" spans="1:7" ht="54.75" customHeight="1" x14ac:dyDescent="0.2">
      <c r="A80" s="246"/>
      <c r="B80" s="295" t="s">
        <v>235</v>
      </c>
      <c r="C80" s="274" t="s">
        <v>276</v>
      </c>
      <c r="D80" s="240"/>
      <c r="E80" s="240"/>
      <c r="F80" s="293"/>
      <c r="G80" s="240"/>
    </row>
    <row r="81" spans="1:20" ht="14.25" customHeight="1" x14ac:dyDescent="0.2">
      <c r="A81" s="246"/>
      <c r="C81" s="274" t="s">
        <v>445</v>
      </c>
      <c r="D81" s="338" t="s">
        <v>42</v>
      </c>
      <c r="E81" s="405">
        <v>1</v>
      </c>
      <c r="F81" s="450">
        <v>0</v>
      </c>
      <c r="G81" s="406">
        <f>F81*E81</f>
        <v>0</v>
      </c>
    </row>
    <row r="82" spans="1:20" ht="6" customHeight="1" x14ac:dyDescent="0.2">
      <c r="A82" s="246"/>
      <c r="D82" s="338"/>
      <c r="E82" s="405"/>
      <c r="F82" s="250"/>
      <c r="G82" s="406"/>
    </row>
    <row r="83" spans="1:20" ht="14.25" customHeight="1" x14ac:dyDescent="0.2">
      <c r="B83" s="186" t="s">
        <v>96</v>
      </c>
      <c r="C83" s="274" t="s">
        <v>226</v>
      </c>
      <c r="D83" s="245"/>
      <c r="E83" s="245"/>
      <c r="F83" s="245"/>
      <c r="G83" s="245"/>
    </row>
    <row r="84" spans="1:20" ht="14.25" customHeight="1" x14ac:dyDescent="0.2">
      <c r="C84" s="306" t="s">
        <v>311</v>
      </c>
      <c r="D84" s="186" t="s">
        <v>86</v>
      </c>
      <c r="E84" s="243">
        <v>5</v>
      </c>
      <c r="F84" s="383">
        <v>0</v>
      </c>
      <c r="G84" s="196">
        <f>F84*E84</f>
        <v>0</v>
      </c>
    </row>
    <row r="85" spans="1:20" ht="6" customHeight="1" x14ac:dyDescent="0.2">
      <c r="C85" s="306"/>
      <c r="G85" s="196"/>
    </row>
    <row r="86" spans="1:20" s="412" customFormat="1" ht="51" x14ac:dyDescent="0.2">
      <c r="A86" s="240"/>
      <c r="B86" s="186" t="s">
        <v>100</v>
      </c>
      <c r="C86" s="274" t="s">
        <v>386</v>
      </c>
      <c r="D86" s="408"/>
      <c r="E86" s="409"/>
      <c r="F86" s="250"/>
      <c r="G86" s="410"/>
      <c r="H86" s="411"/>
      <c r="I86" s="411"/>
      <c r="J86" s="411"/>
      <c r="K86" s="411"/>
      <c r="L86" s="411"/>
      <c r="M86" s="411"/>
      <c r="N86" s="411"/>
      <c r="O86" s="411"/>
      <c r="P86" s="411"/>
      <c r="Q86" s="411"/>
      <c r="R86" s="411"/>
      <c r="S86" s="411"/>
      <c r="T86" s="411"/>
    </row>
    <row r="87" spans="1:20" s="412" customFormat="1" ht="38.25" x14ac:dyDescent="0.2">
      <c r="A87" s="240"/>
      <c r="B87" s="186"/>
      <c r="C87" s="274" t="s">
        <v>158</v>
      </c>
      <c r="D87" s="186" t="s">
        <v>87</v>
      </c>
      <c r="E87" s="243">
        <v>0.64</v>
      </c>
      <c r="F87" s="383">
        <v>0</v>
      </c>
      <c r="G87" s="196">
        <f>F87*E87</f>
        <v>0</v>
      </c>
      <c r="H87" s="411"/>
      <c r="I87" s="411"/>
      <c r="J87" s="411"/>
      <c r="K87" s="411"/>
      <c r="L87" s="411"/>
      <c r="M87" s="411"/>
      <c r="N87" s="411"/>
      <c r="O87" s="411"/>
      <c r="P87" s="411"/>
      <c r="Q87" s="411"/>
      <c r="R87" s="411"/>
      <c r="S87" s="411"/>
      <c r="T87" s="411"/>
    </row>
    <row r="88" spans="1:20" s="416" customFormat="1" ht="51" x14ac:dyDescent="0.2">
      <c r="A88" s="413"/>
      <c r="B88" s="186"/>
      <c r="C88" s="274" t="s">
        <v>277</v>
      </c>
      <c r="D88" s="186" t="s">
        <v>87</v>
      </c>
      <c r="E88" s="243">
        <v>1.6</v>
      </c>
      <c r="F88" s="383">
        <v>0</v>
      </c>
      <c r="G88" s="196">
        <f>F88*E88</f>
        <v>0</v>
      </c>
      <c r="H88" s="414"/>
      <c r="I88" s="415"/>
      <c r="J88" s="414"/>
      <c r="K88" s="414"/>
      <c r="L88" s="414"/>
      <c r="M88" s="414"/>
      <c r="N88" s="414"/>
      <c r="O88" s="414"/>
      <c r="P88" s="414"/>
      <c r="Q88" s="414"/>
      <c r="R88" s="414"/>
      <c r="S88" s="414"/>
      <c r="T88" s="414"/>
    </row>
    <row r="89" spans="1:20" s="420" customFormat="1" ht="51" x14ac:dyDescent="0.2">
      <c r="A89" s="417"/>
      <c r="B89" s="186"/>
      <c r="C89" s="274" t="s">
        <v>251</v>
      </c>
      <c r="D89" s="186" t="s">
        <v>87</v>
      </c>
      <c r="E89" s="243">
        <v>0.75999999999999979</v>
      </c>
      <c r="F89" s="383">
        <v>0</v>
      </c>
      <c r="G89" s="196">
        <f>F89*E89</f>
        <v>0</v>
      </c>
      <c r="H89" s="418"/>
      <c r="I89" s="419"/>
      <c r="J89" s="418"/>
      <c r="K89" s="418"/>
      <c r="L89" s="418"/>
      <c r="M89" s="418"/>
      <c r="N89" s="418"/>
      <c r="O89" s="418"/>
      <c r="P89" s="418"/>
      <c r="Q89" s="418"/>
      <c r="R89" s="418"/>
      <c r="S89" s="418"/>
      <c r="T89" s="418"/>
    </row>
    <row r="90" spans="1:20" s="412" customFormat="1" ht="6" customHeight="1" x14ac:dyDescent="0.2">
      <c r="A90" s="240"/>
      <c r="B90" s="186"/>
      <c r="C90" s="274"/>
      <c r="D90" s="186"/>
      <c r="E90" s="243"/>
      <c r="F90" s="244"/>
      <c r="G90" s="196"/>
      <c r="H90" s="411"/>
      <c r="I90" s="411"/>
      <c r="J90" s="411"/>
      <c r="K90" s="411"/>
      <c r="L90" s="411"/>
      <c r="M90" s="411"/>
      <c r="N90" s="411"/>
      <c r="O90" s="411"/>
      <c r="P90" s="411"/>
      <c r="Q90" s="411"/>
      <c r="R90" s="411"/>
      <c r="S90" s="411"/>
      <c r="T90" s="411"/>
    </row>
    <row r="91" spans="1:20" s="412" customFormat="1" ht="80.25" customHeight="1" x14ac:dyDescent="0.2">
      <c r="A91" s="240"/>
      <c r="B91" s="186" t="s">
        <v>278</v>
      </c>
      <c r="C91" s="274" t="s">
        <v>261</v>
      </c>
      <c r="D91" s="186" t="s">
        <v>87</v>
      </c>
      <c r="E91" s="243">
        <v>3</v>
      </c>
      <c r="F91" s="383">
        <v>0</v>
      </c>
      <c r="G91" s="196">
        <f>F91*E91</f>
        <v>0</v>
      </c>
      <c r="H91" s="411"/>
      <c r="I91" s="411"/>
      <c r="J91" s="411"/>
      <c r="K91" s="411"/>
      <c r="L91" s="411"/>
      <c r="M91" s="411"/>
      <c r="N91" s="411"/>
      <c r="O91" s="411"/>
      <c r="P91" s="411"/>
      <c r="Q91" s="411"/>
      <c r="R91" s="411"/>
      <c r="S91" s="411"/>
      <c r="T91" s="411"/>
    </row>
    <row r="92" spans="1:20" s="412" customFormat="1" ht="6" customHeight="1" x14ac:dyDescent="0.2">
      <c r="A92" s="240"/>
      <c r="B92" s="186"/>
      <c r="C92" s="274"/>
      <c r="D92" s="186"/>
      <c r="E92" s="243"/>
      <c r="F92" s="244"/>
      <c r="G92" s="196"/>
      <c r="H92" s="411"/>
      <c r="I92" s="411"/>
      <c r="J92" s="411"/>
      <c r="K92" s="411"/>
      <c r="L92" s="411"/>
      <c r="M92" s="411"/>
      <c r="N92" s="411"/>
      <c r="O92" s="411"/>
      <c r="P92" s="411"/>
      <c r="Q92" s="411"/>
      <c r="R92" s="411"/>
      <c r="S92" s="411"/>
      <c r="T92" s="411"/>
    </row>
    <row r="93" spans="1:20" ht="51" x14ac:dyDescent="0.2">
      <c r="B93" s="186" t="s">
        <v>104</v>
      </c>
      <c r="C93" s="274" t="s">
        <v>332</v>
      </c>
      <c r="D93" s="186" t="s">
        <v>59</v>
      </c>
      <c r="E93" s="291">
        <v>2.5</v>
      </c>
      <c r="F93" s="383">
        <v>0</v>
      </c>
      <c r="G93" s="196">
        <f>F93*E93</f>
        <v>0</v>
      </c>
    </row>
    <row r="94" spans="1:20" ht="6" customHeight="1" x14ac:dyDescent="0.2">
      <c r="E94" s="291"/>
      <c r="G94" s="196"/>
    </row>
    <row r="95" spans="1:20" ht="14.25" customHeight="1" x14ac:dyDescent="0.2">
      <c r="A95" s="246"/>
      <c r="B95" s="247"/>
      <c r="C95" s="260" t="s">
        <v>106</v>
      </c>
      <c r="D95" s="247"/>
      <c r="E95" s="376"/>
      <c r="F95" s="250"/>
      <c r="G95" s="251"/>
    </row>
    <row r="96" spans="1:20" ht="6" customHeight="1" x14ac:dyDescent="0.2">
      <c r="A96" s="246"/>
      <c r="B96" s="247"/>
      <c r="C96" s="260"/>
      <c r="D96" s="247"/>
      <c r="E96" s="376"/>
      <c r="F96" s="250"/>
      <c r="G96" s="251"/>
    </row>
    <row r="97" spans="1:7" ht="25.5" x14ac:dyDescent="0.2">
      <c r="B97" s="186" t="s">
        <v>108</v>
      </c>
      <c r="C97" s="274" t="s">
        <v>109</v>
      </c>
      <c r="D97" s="186" t="s">
        <v>42</v>
      </c>
      <c r="E97" s="291">
        <v>1</v>
      </c>
      <c r="F97" s="383">
        <v>0</v>
      </c>
      <c r="G97" s="196">
        <f>F97*E97</f>
        <v>0</v>
      </c>
    </row>
    <row r="98" spans="1:7" ht="6" customHeight="1" x14ac:dyDescent="0.2">
      <c r="E98" s="291"/>
      <c r="F98" s="250"/>
      <c r="G98" s="196"/>
    </row>
    <row r="99" spans="1:7" ht="153" x14ac:dyDescent="0.2">
      <c r="B99" s="186" t="s">
        <v>312</v>
      </c>
      <c r="C99" s="274" t="s">
        <v>430</v>
      </c>
      <c r="D99" s="245"/>
      <c r="E99" s="245"/>
      <c r="F99" s="245"/>
      <c r="G99" s="245"/>
    </row>
    <row r="100" spans="1:7" ht="14.25" customHeight="1" x14ac:dyDescent="0.2">
      <c r="C100" s="274" t="s">
        <v>431</v>
      </c>
      <c r="D100" s="186" t="s">
        <v>42</v>
      </c>
      <c r="E100" s="291">
        <v>1</v>
      </c>
      <c r="F100" s="383">
        <v>0</v>
      </c>
      <c r="G100" s="196">
        <f>F100*E100</f>
        <v>0</v>
      </c>
    </row>
    <row r="101" spans="1:7" ht="6" customHeight="1" x14ac:dyDescent="0.2">
      <c r="E101" s="291"/>
      <c r="F101" s="250"/>
      <c r="G101" s="196"/>
    </row>
    <row r="102" spans="1:7" ht="14.25" customHeight="1" x14ac:dyDescent="0.2">
      <c r="C102" s="260" t="s">
        <v>111</v>
      </c>
      <c r="E102" s="291"/>
      <c r="G102" s="196"/>
    </row>
    <row r="103" spans="1:7" ht="6" customHeight="1" x14ac:dyDescent="0.2">
      <c r="E103" s="291"/>
    </row>
    <row r="104" spans="1:7" ht="14.25" customHeight="1" x14ac:dyDescent="0.2">
      <c r="B104" s="186" t="s">
        <v>112</v>
      </c>
      <c r="C104" s="274" t="s">
        <v>212</v>
      </c>
      <c r="D104" s="186" t="s">
        <v>86</v>
      </c>
      <c r="E104" s="291">
        <v>10</v>
      </c>
      <c r="F104" s="383">
        <v>0</v>
      </c>
      <c r="G104" s="196">
        <f>F104*E104</f>
        <v>0</v>
      </c>
    </row>
    <row r="105" spans="1:7" ht="6" customHeight="1" x14ac:dyDescent="0.2">
      <c r="E105" s="291"/>
    </row>
    <row r="106" spans="1:7" ht="14.25" customHeight="1" x14ac:dyDescent="0.2">
      <c r="B106" s="186" t="s">
        <v>225</v>
      </c>
      <c r="C106" s="274" t="s">
        <v>213</v>
      </c>
      <c r="D106" s="186" t="s">
        <v>42</v>
      </c>
      <c r="E106" s="291">
        <v>1</v>
      </c>
      <c r="F106" s="383">
        <v>0</v>
      </c>
      <c r="G106" s="196">
        <f>F106*E106</f>
        <v>0</v>
      </c>
    </row>
    <row r="107" spans="1:7" ht="6" customHeight="1" x14ac:dyDescent="0.2">
      <c r="E107" s="291"/>
    </row>
    <row r="108" spans="1:7" ht="14.25" customHeight="1" x14ac:dyDescent="0.2">
      <c r="B108" s="186" t="s">
        <v>113</v>
      </c>
      <c r="C108" s="274" t="s">
        <v>114</v>
      </c>
      <c r="D108" s="186">
        <v>10</v>
      </c>
      <c r="E108" s="291"/>
      <c r="G108" s="194">
        <f>SUM(G78:G107)*(D108/100)</f>
        <v>0</v>
      </c>
    </row>
    <row r="109" spans="1:7" ht="6" customHeight="1" x14ac:dyDescent="0.2">
      <c r="E109" s="291"/>
    </row>
    <row r="110" spans="1:7" ht="14.25" customHeight="1" thickBot="1" x14ac:dyDescent="0.25">
      <c r="A110" s="298"/>
      <c r="B110" s="276" t="s">
        <v>79</v>
      </c>
      <c r="C110" s="380" t="s">
        <v>214</v>
      </c>
      <c r="D110" s="299"/>
      <c r="E110" s="403"/>
      <c r="F110" s="278"/>
      <c r="G110" s="300">
        <f>SUM(G72:G108)</f>
        <v>0</v>
      </c>
    </row>
    <row r="111" spans="1:7" ht="14.25" customHeight="1" thickTop="1" x14ac:dyDescent="0.2">
      <c r="E111" s="291"/>
    </row>
    <row r="112" spans="1:7" ht="6" customHeight="1" x14ac:dyDescent="0.2">
      <c r="E112" s="291"/>
    </row>
    <row r="113" spans="1:20" ht="16.5" x14ac:dyDescent="0.2">
      <c r="B113" s="151" t="s">
        <v>252</v>
      </c>
      <c r="C113" s="151"/>
      <c r="E113" s="291"/>
    </row>
    <row r="114" spans="1:20" ht="53.25" customHeight="1" x14ac:dyDescent="0.2">
      <c r="C114" s="274" t="s">
        <v>306</v>
      </c>
      <c r="D114" s="395"/>
      <c r="E114" s="395"/>
    </row>
    <row r="115" spans="1:20" ht="14.25" customHeight="1" x14ac:dyDescent="0.2">
      <c r="E115" s="291"/>
    </row>
    <row r="116" spans="1:20" s="265" customFormat="1" ht="17.25" thickBot="1" x14ac:dyDescent="0.3">
      <c r="A116" s="252"/>
      <c r="B116" s="253" t="s">
        <v>115</v>
      </c>
      <c r="C116" s="421" t="s">
        <v>215</v>
      </c>
      <c r="D116" s="253"/>
      <c r="E116" s="422"/>
      <c r="F116" s="256"/>
      <c r="G116" s="257">
        <f>G134</f>
        <v>0</v>
      </c>
      <c r="H116" s="423"/>
      <c r="I116" s="423"/>
      <c r="J116" s="423"/>
      <c r="K116" s="423"/>
      <c r="L116" s="423"/>
      <c r="M116" s="423"/>
      <c r="N116" s="423"/>
      <c r="O116" s="423"/>
      <c r="P116" s="423"/>
      <c r="Q116" s="423"/>
      <c r="R116" s="423"/>
      <c r="S116" s="423"/>
      <c r="T116" s="423"/>
    </row>
    <row r="117" spans="1:20" ht="6" customHeight="1" thickTop="1" x14ac:dyDescent="0.2">
      <c r="A117" s="424"/>
      <c r="B117" s="425"/>
      <c r="D117" s="319"/>
      <c r="E117" s="319"/>
      <c r="G117" s="186"/>
    </row>
    <row r="118" spans="1:20" ht="14.25" customHeight="1" x14ac:dyDescent="0.2">
      <c r="A118" s="426"/>
      <c r="B118" s="427"/>
      <c r="C118" s="428" t="s">
        <v>35</v>
      </c>
      <c r="D118" s="286" t="s">
        <v>36</v>
      </c>
      <c r="E118" s="286" t="s">
        <v>37</v>
      </c>
      <c r="F118" s="288" t="s">
        <v>38</v>
      </c>
      <c r="G118" s="321" t="s">
        <v>33</v>
      </c>
    </row>
    <row r="119" spans="1:20" ht="6" customHeight="1" x14ac:dyDescent="0.2">
      <c r="E119" s="291"/>
    </row>
    <row r="120" spans="1:20" ht="38.25" x14ac:dyDescent="0.2">
      <c r="A120" s="245"/>
      <c r="B120" s="186" t="s">
        <v>216</v>
      </c>
      <c r="C120" s="296" t="s">
        <v>262</v>
      </c>
      <c r="E120" s="291"/>
    </row>
    <row r="121" spans="1:20" x14ac:dyDescent="0.2">
      <c r="A121" s="245"/>
      <c r="C121" s="274" t="s">
        <v>422</v>
      </c>
      <c r="D121" s="186" t="s">
        <v>59</v>
      </c>
      <c r="E121" s="291">
        <v>29</v>
      </c>
      <c r="F121" s="383">
        <v>0</v>
      </c>
      <c r="G121" s="196">
        <f>F121*E121</f>
        <v>0</v>
      </c>
    </row>
    <row r="122" spans="1:20" ht="6" customHeight="1" x14ac:dyDescent="0.2">
      <c r="A122" s="283"/>
      <c r="B122" s="185"/>
      <c r="G122" s="322"/>
      <c r="H122" s="245"/>
      <c r="I122" s="245"/>
      <c r="J122" s="245"/>
      <c r="K122" s="245"/>
      <c r="L122" s="245"/>
      <c r="M122" s="245"/>
      <c r="N122" s="245"/>
      <c r="O122" s="245"/>
      <c r="P122" s="245"/>
      <c r="Q122" s="245"/>
      <c r="R122" s="245"/>
      <c r="S122" s="245"/>
      <c r="T122" s="245"/>
    </row>
    <row r="123" spans="1:20" ht="63.75" x14ac:dyDescent="0.2">
      <c r="A123" s="245"/>
      <c r="B123" s="186" t="s">
        <v>217</v>
      </c>
      <c r="C123" s="274" t="s">
        <v>307</v>
      </c>
      <c r="E123" s="291"/>
    </row>
    <row r="124" spans="1:20" ht="14.25" customHeight="1" x14ac:dyDescent="0.2">
      <c r="A124" s="245"/>
      <c r="C124" s="274" t="str">
        <f t="shared" ref="C124" si="1">C173</f>
        <v>**za NL DN100, Priključno koleno d32</v>
      </c>
      <c r="D124" s="186" t="s">
        <v>42</v>
      </c>
      <c r="E124" s="291">
        <v>1</v>
      </c>
      <c r="F124" s="383">
        <v>0</v>
      </c>
      <c r="G124" s="196">
        <f t="shared" ref="G124" si="2">F124*E124</f>
        <v>0</v>
      </c>
    </row>
    <row r="125" spans="1:20" ht="6" customHeight="1" x14ac:dyDescent="0.2">
      <c r="A125" s="245"/>
      <c r="E125" s="291"/>
    </row>
    <row r="126" spans="1:20" ht="63.75" x14ac:dyDescent="0.2">
      <c r="B126" s="186" t="s">
        <v>250</v>
      </c>
      <c r="C126" s="274" t="s">
        <v>421</v>
      </c>
      <c r="D126" s="186" t="s">
        <v>42</v>
      </c>
      <c r="E126" s="291">
        <v>1</v>
      </c>
      <c r="F126" s="383">
        <v>0</v>
      </c>
      <c r="G126" s="196">
        <f>F126*E126</f>
        <v>0</v>
      </c>
    </row>
    <row r="127" spans="1:20" ht="6" customHeight="1" x14ac:dyDescent="0.2">
      <c r="E127" s="291"/>
    </row>
    <row r="128" spans="1:20" ht="51" x14ac:dyDescent="0.2">
      <c r="A128" s="245"/>
      <c r="B128" s="186" t="s">
        <v>218</v>
      </c>
      <c r="C128" s="274" t="s">
        <v>303</v>
      </c>
      <c r="D128" s="186" t="s">
        <v>42</v>
      </c>
      <c r="E128" s="291">
        <v>1</v>
      </c>
      <c r="F128" s="383">
        <v>0</v>
      </c>
      <c r="G128" s="196">
        <f>F128*E128</f>
        <v>0</v>
      </c>
    </row>
    <row r="129" spans="1:20" ht="6" customHeight="1" x14ac:dyDescent="0.2">
      <c r="A129" s="245"/>
      <c r="E129" s="291"/>
    </row>
    <row r="130" spans="1:20" ht="38.25" x14ac:dyDescent="0.2">
      <c r="A130" s="245"/>
      <c r="B130" s="186" t="s">
        <v>219</v>
      </c>
      <c r="C130" s="274" t="s">
        <v>220</v>
      </c>
      <c r="D130" s="186" t="s">
        <v>42</v>
      </c>
      <c r="E130" s="291">
        <v>1</v>
      </c>
      <c r="F130" s="383">
        <v>0</v>
      </c>
      <c r="G130" s="196">
        <f>F130*E130</f>
        <v>0</v>
      </c>
    </row>
    <row r="131" spans="1:20" ht="6" customHeight="1" x14ac:dyDescent="0.2">
      <c r="A131" s="245"/>
      <c r="E131" s="291"/>
    </row>
    <row r="132" spans="1:20" ht="14.25" customHeight="1" x14ac:dyDescent="0.2">
      <c r="B132" s="186" t="s">
        <v>139</v>
      </c>
      <c r="C132" s="274" t="s">
        <v>140</v>
      </c>
      <c r="D132" s="186">
        <v>10</v>
      </c>
      <c r="E132" s="146"/>
      <c r="G132" s="194">
        <f>SUM(G119:G131)*(D132/100)</f>
        <v>0</v>
      </c>
    </row>
    <row r="133" spans="1:20" ht="6" customHeight="1" x14ac:dyDescent="0.2">
      <c r="C133" s="331"/>
      <c r="E133" s="146"/>
      <c r="F133" s="293"/>
      <c r="G133" s="305"/>
    </row>
    <row r="134" spans="1:20" ht="13.5" thickBot="1" x14ac:dyDescent="0.25">
      <c r="A134" s="298"/>
      <c r="B134" s="276" t="s">
        <v>115</v>
      </c>
      <c r="C134" s="380" t="s">
        <v>221</v>
      </c>
      <c r="D134" s="299" t="s">
        <v>77</v>
      </c>
      <c r="E134" s="429"/>
      <c r="F134" s="278"/>
      <c r="G134" s="300">
        <f>SUM(G119:G133)</f>
        <v>0</v>
      </c>
    </row>
    <row r="135" spans="1:20" ht="14.25" customHeight="1" thickTop="1" x14ac:dyDescent="0.2">
      <c r="E135" s="291"/>
    </row>
    <row r="136" spans="1:20" ht="6" customHeight="1" x14ac:dyDescent="0.2">
      <c r="E136" s="291"/>
    </row>
    <row r="137" spans="1:20" s="239" customFormat="1" ht="16.5" x14ac:dyDescent="0.25">
      <c r="A137" s="235"/>
      <c r="B137" s="151" t="s">
        <v>249</v>
      </c>
      <c r="C137" s="377"/>
      <c r="D137" s="377"/>
      <c r="E137" s="377"/>
      <c r="F137" s="333"/>
      <c r="G137" s="334"/>
      <c r="H137" s="384"/>
      <c r="I137" s="384"/>
      <c r="J137" s="384"/>
      <c r="K137" s="384"/>
      <c r="L137" s="384"/>
      <c r="M137" s="384"/>
      <c r="N137" s="384"/>
      <c r="O137" s="384"/>
      <c r="P137" s="384"/>
      <c r="Q137" s="384"/>
      <c r="R137" s="384"/>
      <c r="S137" s="384"/>
      <c r="T137" s="384"/>
    </row>
    <row r="138" spans="1:20" ht="16.5" x14ac:dyDescent="0.2">
      <c r="C138" s="151" t="s">
        <v>263</v>
      </c>
      <c r="E138" s="291"/>
    </row>
    <row r="139" spans="1:20" ht="6" customHeight="1" x14ac:dyDescent="0.2">
      <c r="C139" s="151"/>
      <c r="E139" s="291"/>
    </row>
    <row r="140" spans="1:20" x14ac:dyDescent="0.2">
      <c r="B140" s="128" t="s">
        <v>625</v>
      </c>
      <c r="C140" s="128"/>
      <c r="D140" s="128"/>
      <c r="E140" s="335"/>
      <c r="F140" s="293"/>
      <c r="G140" s="305"/>
    </row>
    <row r="141" spans="1:20" x14ac:dyDescent="0.2">
      <c r="B141" s="128"/>
      <c r="C141" s="128"/>
      <c r="D141" s="128"/>
      <c r="E141" s="335"/>
      <c r="F141" s="293"/>
      <c r="G141" s="305"/>
    </row>
    <row r="142" spans="1:20" x14ac:dyDescent="0.2">
      <c r="B142" s="128"/>
      <c r="C142" s="128"/>
      <c r="D142" s="128"/>
      <c r="E142" s="335"/>
      <c r="F142" s="293"/>
      <c r="G142" s="305"/>
    </row>
    <row r="143" spans="1:20" x14ac:dyDescent="0.2">
      <c r="B143" s="128"/>
      <c r="C143" s="128"/>
      <c r="D143" s="128"/>
      <c r="E143" s="335"/>
      <c r="F143" s="293"/>
      <c r="G143" s="305"/>
    </row>
    <row r="144" spans="1:20" x14ac:dyDescent="0.2">
      <c r="B144" s="128"/>
      <c r="C144" s="128"/>
      <c r="D144" s="128"/>
      <c r="E144" s="335"/>
      <c r="F144" s="293"/>
      <c r="G144" s="305"/>
    </row>
    <row r="145" spans="1:7" x14ac:dyDescent="0.2">
      <c r="B145" s="128"/>
      <c r="C145" s="128"/>
      <c r="D145" s="128"/>
      <c r="E145" s="335"/>
      <c r="F145" s="293"/>
      <c r="G145" s="305"/>
    </row>
    <row r="146" spans="1:7" x14ac:dyDescent="0.2">
      <c r="B146" s="128"/>
      <c r="C146" s="128"/>
      <c r="D146" s="128"/>
      <c r="E146" s="335"/>
      <c r="F146" s="293"/>
      <c r="G146" s="305"/>
    </row>
    <row r="147" spans="1:7" x14ac:dyDescent="0.2">
      <c r="B147" s="128"/>
      <c r="C147" s="128"/>
      <c r="D147" s="128"/>
      <c r="E147" s="335"/>
      <c r="F147" s="293"/>
      <c r="G147" s="305"/>
    </row>
    <row r="148" spans="1:7" x14ac:dyDescent="0.2">
      <c r="B148" s="128"/>
      <c r="C148" s="128"/>
      <c r="D148" s="128"/>
      <c r="E148" s="335"/>
      <c r="F148" s="293"/>
      <c r="G148" s="305"/>
    </row>
    <row r="149" spans="1:7" x14ac:dyDescent="0.2">
      <c r="B149" s="128"/>
      <c r="C149" s="128"/>
      <c r="D149" s="128"/>
      <c r="E149" s="335"/>
      <c r="F149" s="293"/>
      <c r="G149" s="305"/>
    </row>
    <row r="150" spans="1:7" x14ac:dyDescent="0.2">
      <c r="B150" s="128"/>
      <c r="C150" s="128"/>
      <c r="D150" s="128"/>
      <c r="E150" s="335"/>
      <c r="F150" s="293"/>
      <c r="G150" s="305"/>
    </row>
    <row r="151" spans="1:7" x14ac:dyDescent="0.2">
      <c r="B151" s="128"/>
      <c r="C151" s="128"/>
      <c r="D151" s="128"/>
      <c r="E151" s="335"/>
      <c r="F151" s="293"/>
      <c r="G151" s="305"/>
    </row>
    <row r="152" spans="1:7" x14ac:dyDescent="0.2">
      <c r="B152" s="128"/>
      <c r="C152" s="128"/>
      <c r="D152" s="128"/>
      <c r="E152" s="335"/>
      <c r="F152" s="293"/>
      <c r="G152" s="305"/>
    </row>
    <row r="153" spans="1:7" x14ac:dyDescent="0.2">
      <c r="B153" s="128"/>
      <c r="C153" s="128"/>
      <c r="D153" s="128"/>
      <c r="E153" s="335"/>
      <c r="F153" s="293"/>
      <c r="G153" s="305"/>
    </row>
    <row r="154" spans="1:7" x14ac:dyDescent="0.2">
      <c r="A154" s="245"/>
      <c r="B154" s="128"/>
      <c r="C154" s="128"/>
      <c r="D154" s="128"/>
      <c r="E154" s="335"/>
      <c r="F154" s="293"/>
      <c r="G154" s="305"/>
    </row>
    <row r="155" spans="1:7" x14ac:dyDescent="0.2">
      <c r="A155" s="245"/>
      <c r="B155" s="128"/>
      <c r="C155" s="128"/>
      <c r="D155" s="128"/>
      <c r="E155" s="335"/>
      <c r="F155" s="293"/>
      <c r="G155" s="305"/>
    </row>
    <row r="156" spans="1:7" x14ac:dyDescent="0.2">
      <c r="A156" s="245"/>
      <c r="B156" s="128"/>
      <c r="C156" s="128"/>
      <c r="D156" s="128"/>
      <c r="E156" s="335"/>
      <c r="F156" s="293"/>
      <c r="G156" s="305"/>
    </row>
    <row r="157" spans="1:7" x14ac:dyDescent="0.2">
      <c r="A157" s="245"/>
      <c r="B157" s="128"/>
      <c r="C157" s="128"/>
      <c r="D157" s="128"/>
      <c r="E157" s="335"/>
      <c r="F157" s="293"/>
      <c r="G157" s="305"/>
    </row>
    <row r="158" spans="1:7" x14ac:dyDescent="0.2">
      <c r="A158" s="245"/>
      <c r="B158" s="128"/>
      <c r="C158" s="128"/>
      <c r="D158" s="128"/>
      <c r="E158" s="335"/>
      <c r="F158" s="293"/>
      <c r="G158" s="305"/>
    </row>
    <row r="159" spans="1:7" x14ac:dyDescent="0.2">
      <c r="A159" s="245"/>
      <c r="B159" s="128"/>
      <c r="C159" s="128"/>
      <c r="D159" s="128"/>
      <c r="E159" s="335"/>
      <c r="F159" s="293"/>
      <c r="G159" s="305"/>
    </row>
    <row r="160" spans="1:7" ht="39" customHeight="1" x14ac:dyDescent="0.2">
      <c r="A160" s="245"/>
      <c r="B160" s="128"/>
      <c r="C160" s="128"/>
      <c r="D160" s="128"/>
      <c r="E160" s="335"/>
      <c r="F160" s="293"/>
      <c r="G160" s="305"/>
    </row>
    <row r="161" spans="1:20" s="381" customFormat="1" ht="14.25" customHeight="1" x14ac:dyDescent="0.2">
      <c r="A161" s="313"/>
      <c r="B161" s="314"/>
      <c r="C161" s="346"/>
      <c r="D161" s="346"/>
      <c r="E161" s="430"/>
      <c r="F161" s="431"/>
      <c r="G161" s="432"/>
      <c r="H161" s="433"/>
      <c r="I161" s="433"/>
      <c r="J161" s="433"/>
      <c r="K161" s="433"/>
      <c r="L161" s="433"/>
      <c r="M161" s="433"/>
      <c r="N161" s="433"/>
      <c r="O161" s="433"/>
      <c r="P161" s="433"/>
      <c r="Q161" s="433"/>
      <c r="R161" s="433"/>
      <c r="S161" s="433"/>
      <c r="T161" s="433"/>
    </row>
    <row r="162" spans="1:20" s="434" customFormat="1" ht="33" customHeight="1" thickBot="1" x14ac:dyDescent="0.3">
      <c r="B162" s="253" t="s">
        <v>55</v>
      </c>
      <c r="C162" s="435" t="s">
        <v>275</v>
      </c>
      <c r="D162" s="436"/>
      <c r="E162" s="436"/>
      <c r="F162" s="256"/>
      <c r="G162" s="257">
        <f>G184</f>
        <v>0</v>
      </c>
      <c r="H162" s="437"/>
      <c r="I162" s="437"/>
      <c r="J162" s="437"/>
      <c r="K162" s="437"/>
      <c r="L162" s="437"/>
      <c r="M162" s="437"/>
      <c r="N162" s="437"/>
      <c r="O162" s="437"/>
      <c r="P162" s="437"/>
      <c r="Q162" s="437"/>
      <c r="R162" s="437"/>
      <c r="S162" s="437"/>
      <c r="T162" s="437"/>
    </row>
    <row r="163" spans="1:20" ht="6" customHeight="1" thickTop="1" x14ac:dyDescent="0.2">
      <c r="B163" s="438"/>
      <c r="C163" s="331"/>
      <c r="E163" s="146"/>
      <c r="F163" s="293"/>
      <c r="G163" s="305"/>
    </row>
    <row r="164" spans="1:20" ht="14.25" customHeight="1" x14ac:dyDescent="0.2">
      <c r="A164" s="439"/>
      <c r="B164" s="398"/>
      <c r="C164" s="399" t="s">
        <v>35</v>
      </c>
      <c r="D164" s="286" t="s">
        <v>36</v>
      </c>
      <c r="E164" s="400" t="s">
        <v>37</v>
      </c>
      <c r="F164" s="401" t="s">
        <v>38</v>
      </c>
      <c r="G164" s="402" t="s">
        <v>33</v>
      </c>
    </row>
    <row r="165" spans="1:20" ht="6" customHeight="1" x14ac:dyDescent="0.2">
      <c r="C165" s="440"/>
      <c r="D165" s="247"/>
      <c r="E165" s="441"/>
      <c r="F165" s="442"/>
      <c r="G165" s="443"/>
    </row>
    <row r="166" spans="1:20" s="447" customFormat="1" ht="14.25" customHeight="1" x14ac:dyDescent="0.2">
      <c r="A166" s="246"/>
      <c r="B166" s="247" t="s">
        <v>55</v>
      </c>
      <c r="C166" s="444" t="s">
        <v>228</v>
      </c>
      <c r="D166" s="247"/>
      <c r="E166" s="441"/>
      <c r="F166" s="445"/>
      <c r="G166" s="446"/>
      <c r="H166" s="423"/>
      <c r="I166" s="423"/>
      <c r="J166" s="423"/>
      <c r="K166" s="423"/>
      <c r="L166" s="423"/>
      <c r="M166" s="423"/>
      <c r="N166" s="423"/>
      <c r="O166" s="423"/>
      <c r="P166" s="423"/>
      <c r="Q166" s="423"/>
      <c r="R166" s="423"/>
      <c r="S166" s="423"/>
      <c r="T166" s="423"/>
    </row>
    <row r="167" spans="1:20" s="447" customFormat="1" ht="6" customHeight="1" x14ac:dyDescent="0.2">
      <c r="A167" s="246"/>
      <c r="B167" s="247"/>
      <c r="C167" s="444"/>
      <c r="D167" s="247"/>
      <c r="E167" s="441"/>
      <c r="F167" s="445"/>
      <c r="G167" s="446"/>
      <c r="H167" s="423"/>
      <c r="I167" s="423"/>
      <c r="J167" s="423"/>
      <c r="K167" s="423"/>
      <c r="L167" s="423"/>
      <c r="M167" s="423"/>
      <c r="N167" s="423"/>
      <c r="O167" s="423"/>
      <c r="P167" s="423"/>
      <c r="Q167" s="423"/>
      <c r="R167" s="423"/>
      <c r="S167" s="423"/>
      <c r="T167" s="423"/>
    </row>
    <row r="168" spans="1:20" ht="27" customHeight="1" x14ac:dyDescent="0.2">
      <c r="B168" s="186" t="s">
        <v>180</v>
      </c>
      <c r="C168" s="192" t="s">
        <v>273</v>
      </c>
      <c r="D168" s="192"/>
      <c r="E168" s="185"/>
      <c r="F168" s="293"/>
      <c r="G168" s="305"/>
    </row>
    <row r="169" spans="1:20" ht="14.25" customHeight="1" x14ac:dyDescent="0.2">
      <c r="B169" s="192"/>
      <c r="C169" s="192" t="s">
        <v>274</v>
      </c>
      <c r="D169" s="186" t="s">
        <v>59</v>
      </c>
      <c r="E169" s="146">
        <v>29</v>
      </c>
      <c r="F169" s="383">
        <v>0</v>
      </c>
      <c r="G169" s="196">
        <f>F169*E169</f>
        <v>0</v>
      </c>
      <c r="J169" s="385"/>
    </row>
    <row r="170" spans="1:20" ht="25.5" x14ac:dyDescent="0.2">
      <c r="B170" s="192"/>
      <c r="C170" s="192" t="s">
        <v>286</v>
      </c>
      <c r="D170" s="186" t="s">
        <v>59</v>
      </c>
      <c r="E170" s="146">
        <v>29</v>
      </c>
      <c r="F170" s="383">
        <v>0</v>
      </c>
      <c r="G170" s="196">
        <f>F170*E170</f>
        <v>0</v>
      </c>
    </row>
    <row r="171" spans="1:20" ht="6" customHeight="1" x14ac:dyDescent="0.2">
      <c r="B171" s="319"/>
      <c r="C171" s="192"/>
      <c r="D171" s="192"/>
      <c r="E171" s="146"/>
      <c r="F171" s="293"/>
      <c r="G171" s="305"/>
    </row>
    <row r="172" spans="1:20" ht="216.75" x14ac:dyDescent="0.2">
      <c r="B172" s="186" t="s">
        <v>176</v>
      </c>
      <c r="C172" s="296" t="s">
        <v>264</v>
      </c>
      <c r="D172" s="395"/>
      <c r="E172" s="395"/>
    </row>
    <row r="173" spans="1:20" ht="14.25" customHeight="1" x14ac:dyDescent="0.2">
      <c r="C173" s="274" t="s">
        <v>443</v>
      </c>
      <c r="D173" s="186" t="s">
        <v>42</v>
      </c>
      <c r="E173" s="146">
        <v>1</v>
      </c>
      <c r="F173" s="383">
        <v>0</v>
      </c>
      <c r="G173" s="196">
        <f>F173*E173</f>
        <v>0</v>
      </c>
    </row>
    <row r="174" spans="1:20" ht="14.25" customHeight="1" x14ac:dyDescent="0.2">
      <c r="C174" s="284" t="s">
        <v>204</v>
      </c>
      <c r="D174" s="448"/>
      <c r="E174" s="448"/>
    </row>
    <row r="175" spans="1:20" ht="6" customHeight="1" x14ac:dyDescent="0.2">
      <c r="E175" s="291"/>
    </row>
    <row r="176" spans="1:20" ht="114.75" x14ac:dyDescent="0.2">
      <c r="B176" s="186" t="s">
        <v>177</v>
      </c>
      <c r="C176" s="274" t="s">
        <v>419</v>
      </c>
      <c r="E176" s="146"/>
      <c r="G176" s="196"/>
    </row>
    <row r="177" spans="2:20" ht="14.25" customHeight="1" x14ac:dyDescent="0.2">
      <c r="C177" s="274" t="s">
        <v>420</v>
      </c>
      <c r="D177" s="186" t="s">
        <v>42</v>
      </c>
      <c r="E177" s="354">
        <v>1</v>
      </c>
      <c r="F177" s="383">
        <v>0</v>
      </c>
      <c r="G177" s="196">
        <f>F177*E177</f>
        <v>0</v>
      </c>
    </row>
    <row r="178" spans="2:20" ht="6" customHeight="1" x14ac:dyDescent="0.2">
      <c r="E178" s="291"/>
    </row>
    <row r="179" spans="2:20" ht="25.5" x14ac:dyDescent="0.2">
      <c r="B179" s="186" t="s">
        <v>178</v>
      </c>
      <c r="C179" s="274" t="s">
        <v>179</v>
      </c>
      <c r="D179" s="395"/>
      <c r="E179" s="395"/>
    </row>
    <row r="180" spans="2:20" ht="14.25" customHeight="1" x14ac:dyDescent="0.2">
      <c r="C180" s="274" t="s">
        <v>197</v>
      </c>
      <c r="D180" s="186" t="s">
        <v>42</v>
      </c>
      <c r="E180" s="146">
        <f>2</f>
        <v>2</v>
      </c>
      <c r="F180" s="383">
        <v>0</v>
      </c>
      <c r="G180" s="196">
        <f>F180*E180</f>
        <v>0</v>
      </c>
    </row>
    <row r="181" spans="2:20" ht="6" customHeight="1" x14ac:dyDescent="0.2">
      <c r="E181" s="291"/>
      <c r="H181" s="245"/>
      <c r="I181" s="245"/>
      <c r="J181" s="245"/>
      <c r="K181" s="245"/>
      <c r="L181" s="245"/>
      <c r="M181" s="245"/>
      <c r="N181" s="245"/>
      <c r="O181" s="245"/>
      <c r="P181" s="245"/>
      <c r="Q181" s="245"/>
      <c r="R181" s="245"/>
      <c r="S181" s="245"/>
      <c r="T181" s="245"/>
    </row>
    <row r="182" spans="2:20" ht="14.25" customHeight="1" x14ac:dyDescent="0.2">
      <c r="B182" s="186" t="s">
        <v>75</v>
      </c>
      <c r="C182" s="274" t="s">
        <v>76</v>
      </c>
      <c r="D182" s="186">
        <v>10</v>
      </c>
      <c r="E182" s="146"/>
      <c r="G182" s="194">
        <f>SUM(G164:G180)*(D182/100)</f>
        <v>0</v>
      </c>
    </row>
    <row r="183" spans="2:20" ht="6" customHeight="1" x14ac:dyDescent="0.2">
      <c r="C183" s="331"/>
      <c r="E183" s="146"/>
      <c r="F183" s="293"/>
      <c r="G183" s="305"/>
    </row>
    <row r="184" spans="2:20" s="298" customFormat="1" ht="13.5" thickBot="1" x14ac:dyDescent="0.25">
      <c r="B184" s="276" t="s">
        <v>55</v>
      </c>
      <c r="C184" s="380" t="s">
        <v>222</v>
      </c>
      <c r="D184" s="299" t="s">
        <v>77</v>
      </c>
      <c r="E184" s="429"/>
      <c r="F184" s="278"/>
      <c r="G184" s="300">
        <f>SUM(G164:G183)</f>
        <v>0</v>
      </c>
      <c r="H184" s="449"/>
      <c r="I184" s="449"/>
      <c r="J184" s="449"/>
      <c r="K184" s="449"/>
      <c r="L184" s="449"/>
      <c r="M184" s="449"/>
      <c r="N184" s="449"/>
      <c r="O184" s="449"/>
      <c r="P184" s="449"/>
      <c r="Q184" s="449"/>
      <c r="R184" s="449"/>
      <c r="S184" s="449"/>
      <c r="T184" s="449"/>
    </row>
    <row r="185" spans="2:20" ht="13.5" thickTop="1" x14ac:dyDescent="0.2">
      <c r="E185" s="291"/>
    </row>
  </sheetData>
  <sheetProtection algorithmName="SHA-512" hashValue="OuTQNCyyDTE6kvEl5IGN9YXF2EC+0wTOF480iCZ2gLiTaLM2W5mWIb+Eanimxhb+i1tB81LsiteLnme0SsYnKg==" saltValue="6DVv3Z7Oo+dGhIUe/eDzAA==" spinCount="100000" sheet="1" objects="1" scenarios="1"/>
  <mergeCells count="6">
    <mergeCell ref="C174:E174"/>
    <mergeCell ref="B14:E14"/>
    <mergeCell ref="B16:E35"/>
    <mergeCell ref="B38:E49"/>
    <mergeCell ref="B140:E160"/>
    <mergeCell ref="C162:E162"/>
  </mergeCells>
  <conditionalFormatting sqref="F104 F81 F84 F60 F55 F57 F63 F65 F67 F78 F173 F124">
    <cfRule type="expression" dxfId="17" priority="356">
      <formula>F55=""</formula>
    </cfRule>
  </conditionalFormatting>
  <conditionalFormatting sqref="F87">
    <cfRule type="expression" dxfId="16" priority="343">
      <formula>F87=""</formula>
    </cfRule>
  </conditionalFormatting>
  <conditionalFormatting sqref="F88">
    <cfRule type="expression" dxfId="15" priority="342">
      <formula>F88=""</formula>
    </cfRule>
  </conditionalFormatting>
  <conditionalFormatting sqref="F89 F93">
    <cfRule type="expression" dxfId="14" priority="341">
      <formula>F89=""</formula>
    </cfRule>
  </conditionalFormatting>
  <conditionalFormatting sqref="F93">
    <cfRule type="expression" dxfId="13" priority="340">
      <formula>F93=""</formula>
    </cfRule>
  </conditionalFormatting>
  <conditionalFormatting sqref="F97">
    <cfRule type="expression" dxfId="12" priority="339">
      <formula>F97=""</formula>
    </cfRule>
  </conditionalFormatting>
  <conditionalFormatting sqref="F106">
    <cfRule type="expression" dxfId="11" priority="338">
      <formula>F106=""</formula>
    </cfRule>
  </conditionalFormatting>
  <conditionalFormatting sqref="F180">
    <cfRule type="expression" dxfId="10" priority="327">
      <formula>F180=""</formula>
    </cfRule>
  </conditionalFormatting>
  <conditionalFormatting sqref="F121">
    <cfRule type="expression" dxfId="9" priority="336">
      <formula>F121=""</formula>
    </cfRule>
  </conditionalFormatting>
  <conditionalFormatting sqref="F130">
    <cfRule type="expression" dxfId="8" priority="332">
      <formula>F130=""</formula>
    </cfRule>
  </conditionalFormatting>
  <conditionalFormatting sqref="F128">
    <cfRule type="expression" dxfId="7" priority="333">
      <formula>F128=""</formula>
    </cfRule>
  </conditionalFormatting>
  <conditionalFormatting sqref="F170">
    <cfRule type="expression" dxfId="6" priority="330">
      <formula>F170=""</formula>
    </cfRule>
  </conditionalFormatting>
  <conditionalFormatting sqref="F169">
    <cfRule type="expression" dxfId="5" priority="331">
      <formula>F169=""</formula>
    </cfRule>
  </conditionalFormatting>
  <conditionalFormatting sqref="F91">
    <cfRule type="expression" dxfId="4" priority="324">
      <formula>F91=""</formula>
    </cfRule>
  </conditionalFormatting>
  <conditionalFormatting sqref="F100">
    <cfRule type="expression" dxfId="3" priority="321">
      <formula>F100=""</formula>
    </cfRule>
  </conditionalFormatting>
  <conditionalFormatting sqref="F126">
    <cfRule type="expression" dxfId="2" priority="243">
      <formula>F126=""</formula>
    </cfRule>
  </conditionalFormatting>
  <conditionalFormatting sqref="F173">
    <cfRule type="expression" dxfId="1" priority="15">
      <formula>F173=""</formula>
    </cfRule>
  </conditionalFormatting>
  <conditionalFormatting sqref="F177">
    <cfRule type="expression" dxfId="0" priority="13">
      <formula>F177=""</formula>
    </cfRule>
  </conditionalFormatting>
  <pageMargins left="0.70866141732283472" right="0.70866141732283472" top="0.74803149606299213" bottom="0.74803149606299213" header="0.31496062992125984" footer="0.31496062992125984"/>
  <pageSetup paperSize="9" scale="78" orientation="portrait" r:id="rId1"/>
  <headerFooter>
    <oddHeader>&amp;R&amp;9 1889-V/21
PZI</oddHeader>
    <oddFooter>&amp;R&amp;9&amp;P/&amp;N</oddFooter>
  </headerFooter>
  <rowBreaks count="3" manualBreakCount="3">
    <brk id="57" max="6" man="1"/>
    <brk id="91" max="6" man="1"/>
    <brk id="13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7</vt:i4>
      </vt:variant>
      <vt:variant>
        <vt:lpstr>Imenovani obsegi</vt:lpstr>
      </vt:variant>
      <vt:variant>
        <vt:i4>7</vt:i4>
      </vt:variant>
    </vt:vector>
  </HeadingPairs>
  <TitlesOfParts>
    <vt:vector size="14" baseType="lpstr">
      <vt:lpstr>PRVA STRAN</vt:lpstr>
      <vt:lpstr>Uvodne opombe</vt:lpstr>
      <vt:lpstr>Obrazec</vt:lpstr>
      <vt:lpstr>Rekapitulacija</vt:lpstr>
      <vt:lpstr>SPL-TUJE</vt:lpstr>
      <vt:lpstr>JAVNI VODOVOD</vt:lpstr>
      <vt:lpstr>PRIKLJUČKI</vt:lpstr>
      <vt:lpstr>'JAVNI VODOVOD'!Področje_tiskanja</vt:lpstr>
      <vt:lpstr>Obrazec!Področje_tiskanja</vt:lpstr>
      <vt:lpstr>PRIKLJUČKI!Področje_tiskanja</vt:lpstr>
      <vt:lpstr>'PRVA STRAN'!Področje_tiskanja</vt:lpstr>
      <vt:lpstr>Rekapitulacija!Področje_tiskanja</vt:lpstr>
      <vt:lpstr>'SPL-TUJE'!Področje_tiskanja</vt:lpstr>
      <vt:lpstr>'Uvodne opombe'!Področje_tiskanja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JM</dc:creator>
  <cp:lastModifiedBy>Domen Dežman</cp:lastModifiedBy>
  <cp:lastPrinted>2021-05-19T08:52:32Z</cp:lastPrinted>
  <dcterms:created xsi:type="dcterms:W3CDTF">2015-05-04T10:59:51Z</dcterms:created>
  <dcterms:modified xsi:type="dcterms:W3CDTF">2022-03-31T10:36:50Z</dcterms:modified>
</cp:coreProperties>
</file>