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5" windowHeight="0" activeTab="1"/>
  </bookViews>
  <sheets>
    <sheet name="REKAPITULACIJA" sheetId="1" r:id="rId1"/>
    <sheet name="ČELNI NAKLADAČ" sheetId="2" r:id="rId2"/>
  </sheets>
  <definedNames>
    <definedName name="_xlnm.Print_Area" localSheetId="1">'ČELNI NAKLADAČ'!$A$1:$F$100</definedName>
  </definedNames>
  <calcPr fullCalcOnLoad="1"/>
</workbook>
</file>

<file path=xl/sharedStrings.xml><?xml version="1.0" encoding="utf-8"?>
<sst xmlns="http://schemas.openxmlformats.org/spreadsheetml/2006/main" count="266" uniqueCount="108">
  <si>
    <t>količina</t>
  </si>
  <si>
    <t>SKUPNA REKAPITULACIJA</t>
  </si>
  <si>
    <t>VSE SKUPAJ brez DDV</t>
  </si>
  <si>
    <t>DDV 22%</t>
  </si>
  <si>
    <t>VSE SKUPAJ z DDV</t>
  </si>
  <si>
    <t>MASA STROJA Z OPREMO: najmanj 19 ton</t>
  </si>
  <si>
    <t xml:space="preserve">MOTORNI DEL </t>
  </si>
  <si>
    <t>vrsta motorja - diesel, štiritaktni, 6 valjni vodno hlajen, ki ustreza</t>
  </si>
  <si>
    <t>predpisom STAGE 5 / TIER 4 (oziroma veljavnim v času prevzema stroja)</t>
  </si>
  <si>
    <t>hlajenje – vodno</t>
  </si>
  <si>
    <t>neto moč motorja - najmanj 200 kW (ISO 9249)</t>
  </si>
  <si>
    <t>krmiljenje - elektronsko, z nastavitvijo končne hitrosti</t>
  </si>
  <si>
    <t>sistem za vožnjo stroja z Joystickom na konzoli sedeža, ki omogoča zavijanje levo/desno brez uporabe volana</t>
  </si>
  <si>
    <t>z vidika varnosti vožnje pri potovalni hitrosti mora biti stroj opremljen tudi z volanom, ki omogoča vožnjo</t>
  </si>
  <si>
    <t>vrsta goriva - plinsko olje</t>
  </si>
  <si>
    <t>pretok goriva - zagotovljen z ustreznim čiščenjem, ogrevanjem ali drugimi sistemi do mere, da bo zagotovljen vžig stroja in delo v ekstremnih zimskih pogojih dela do – 32 stopinj C v vetrovnih pogojih dela</t>
  </si>
  <si>
    <t>rezervoar goriva - prostornina najmanj 250 l</t>
  </si>
  <si>
    <t>najmanj dvostopenjsko čiščenje goriva (grobo, fino)</t>
  </si>
  <si>
    <t xml:space="preserve">ostale posebne zahteve: osnovni diagnostični pripomočki </t>
  </si>
  <si>
    <t>naprave ter specialna orodja za kontrolo delovanja motorja</t>
  </si>
  <si>
    <t>najmanj tri stopenjsko čiščenje vstopnega zraka v motor tako (oljna kopel, primarno suho čiščenje in sekundarno suho čiščenje), da je zagotovljeno nemoteno delo v zelo prašnem okolju (elektrofilterski pepel, droben prah od mletja odpadkov, listje, mrčes)</t>
  </si>
  <si>
    <t>omogočeno enostavno čiščenje z vseh strani, lamele hladilnika morajo biti dovolj masivne, da je omogočeno pranje z visokotlačnimi enotami s pritiskom do 150 bar</t>
  </si>
  <si>
    <t>zaščita maske hladilnika proti mehanskim poškodbam</t>
  </si>
  <si>
    <t>naprava za pomoč pri startu motorja v hladnem vremenu</t>
  </si>
  <si>
    <t>zadostno dodatno čiščenje zraka za delo v zelo prašnem okolju ( elektrofilterski pepel, sipki gradbeni odpadki,….)</t>
  </si>
  <si>
    <t>dostopnost do motorja in hladilnikov</t>
  </si>
  <si>
    <t>ostala potrebna oprema za delo in vožnjo</t>
  </si>
  <si>
    <t>reverzibilno delovanje ventilatorja hladilnikov</t>
  </si>
  <si>
    <t>MENJALNIK</t>
  </si>
  <si>
    <t>elektronsko vodljiv hidrodinamični menjalnik z možnostjo izbire različnih načinov menjanja</t>
  </si>
  <si>
    <t>dodatno hlajenje olja v menjalniku, tako da v težkih deponijskih pogojih dela ne prihaja do pregrevanja ( ponudnik mora zagotoviti izvedbo hlajenja olja v menjalniku in garantirati, da ob delu pri nizkih hitrostih na komunalni deponiji ne bo prihajalo do pregrevanja olja)</t>
  </si>
  <si>
    <t>DIFERENCIAL</t>
  </si>
  <si>
    <t>100 % diferencialna zapora najmanj na eni osi</t>
  </si>
  <si>
    <t>GUME</t>
  </si>
  <si>
    <r>
      <t xml:space="preserve">Tipa: </t>
    </r>
    <r>
      <rPr>
        <u val="single"/>
        <sz val="10"/>
        <rFont val="Tahoma"/>
        <family val="2"/>
      </rPr>
      <t>RL-5K HI-STABILITY ** 6S L-5 TL</t>
    </r>
    <r>
      <rPr>
        <sz val="10"/>
        <rFont val="Tahoma"/>
        <family val="2"/>
      </rPr>
      <t xml:space="preserve"> ojačan plašč z vrha in strani - dodatna mreža proti poškodbam za delo na deponiji</t>
    </r>
  </si>
  <si>
    <t>dimenzija gum 23,5 x 25 '', proizvajalec Goodyear ali enakovreden po kvaliteti</t>
  </si>
  <si>
    <t>gume morajo biti primerne za delo na odlagališču odpadkov. Gume morajo biti ustrezne za trajno delo in vožnjo po odpadkih, blatu, kamenju, pepelu iz termoelektrarne, ter ostalih odpadkih ter tudi krajše vožnje po asfaltu in morajo vzdržati vsaj 4.000 obratovalnih ur</t>
  </si>
  <si>
    <t>ZAVORNI SISTEM</t>
  </si>
  <si>
    <t>zaprti, oljno lamelne diskaste zavore na vseh kolesih diskaste zavore,</t>
  </si>
  <si>
    <t>v olju potopljene samonastavljive zavore</t>
  </si>
  <si>
    <t>parkirna zavora</t>
  </si>
  <si>
    <t>diski v bočnih reduktorjih z vidika lažje menjave</t>
  </si>
  <si>
    <t>KRMILNI SISTEM</t>
  </si>
  <si>
    <t>hidravlični, dodatno varnostno krmiljenje v primeru okvare</t>
  </si>
  <si>
    <t>hidravlični krmilni sistem z zaznavanjem obremenitve (LOAD – SENSING) in nastavljivim pretokom olja na črpalki</t>
  </si>
  <si>
    <t>ELEKTRIKA</t>
  </si>
  <si>
    <t>rotacijska luč</t>
  </si>
  <si>
    <t>stikalo za odklop baterij</t>
  </si>
  <si>
    <t>merilnik za gorivo</t>
  </si>
  <si>
    <t>števec obratovalnih ur</t>
  </si>
  <si>
    <t>hupa, električna, glasna</t>
  </si>
  <si>
    <t>instrumenta plošča s simboli in osvetlitvijo</t>
  </si>
  <si>
    <t>signal za vzvratno vožnjo</t>
  </si>
  <si>
    <t>vsa električna inštalacija mora biti dodatno zaščitena zaradi dela v prašnih pogojih na odlagalnem polju</t>
  </si>
  <si>
    <t>LUČI</t>
  </si>
  <si>
    <t>za vožnjo</t>
  </si>
  <si>
    <t>parkirne</t>
  </si>
  <si>
    <t>opozorilne</t>
  </si>
  <si>
    <t>delovne LED luči za zahtevno nočno delo, najmanj štiri spredaj in dve zadaj</t>
  </si>
  <si>
    <t>stranske označevalne luči</t>
  </si>
  <si>
    <t>vse luči morajo biti LED</t>
  </si>
  <si>
    <t>ostala potrebna oprema za delo na deponijah komunalnih odpadkov</t>
  </si>
  <si>
    <t xml:space="preserve">akumulator brez vzdrževanja </t>
  </si>
  <si>
    <t>industrijska izvedba električnih instalacij</t>
  </si>
  <si>
    <t>OKVIR</t>
  </si>
  <si>
    <t>Kabina z ROPS sistemom varovanja strojnika pri prevrnitvi stroja (ISO 3471)</t>
  </si>
  <si>
    <t>MAZANJE</t>
  </si>
  <si>
    <t>avtomatsko centralno mazanje</t>
  </si>
  <si>
    <t>KABINA</t>
  </si>
  <si>
    <t>klima naprava</t>
  </si>
  <si>
    <t>dodatno filtriranje kabine zaradi dela na odlagalnem polju (smrad, prah,..)</t>
  </si>
  <si>
    <t>karbonski predfilter vstopnega zraka kabine</t>
  </si>
  <si>
    <t>zračno vzmeten sedež z naslonom za glavo</t>
  </si>
  <si>
    <t>okna na vseh štirih straneh</t>
  </si>
  <si>
    <t>oprema za zmanjševanje hrupa</t>
  </si>
  <si>
    <t>radio z anteno in zvočniki</t>
  </si>
  <si>
    <t>sprednje in zadnje steklo kabine mora biti zatemnjeno</t>
  </si>
  <si>
    <t>odpiranje vrat kabine 90°</t>
  </si>
  <si>
    <t>SKUPAJ VREDNOST ZA ČELNI NAKLADAČ brez DDV</t>
  </si>
  <si>
    <t>PONUJENI TIP in MODEL STROJA (popolna oznaka):</t>
  </si>
  <si>
    <t>notranje vzvratno ogledalo</t>
  </si>
  <si>
    <t>ogrevani zunanji vzvratni ogledali</t>
  </si>
  <si>
    <t>ČELNI NAKLADAČ</t>
  </si>
  <si>
    <r>
      <rPr>
        <sz val="7"/>
        <rFont val="Times New Roman"/>
        <family val="1"/>
      </rPr>
      <t xml:space="preserve"> </t>
    </r>
    <r>
      <rPr>
        <sz val="10"/>
        <rFont val="Tahoma"/>
        <family val="2"/>
      </rPr>
      <t xml:space="preserve">imeti mora kolesa opremljena z gumami z ojačenim plaščem tipa: </t>
    </r>
    <r>
      <rPr>
        <u val="single"/>
        <sz val="10"/>
        <rFont val="Tahoma"/>
        <family val="2"/>
      </rPr>
      <t>RL-5K HI-STABILITY ** 6S L-5 TL</t>
    </r>
    <r>
      <rPr>
        <sz val="10"/>
        <rFont val="Tahoma"/>
        <family val="2"/>
      </rPr>
      <t xml:space="preserve">, gume morajo biti ustrezne za trajno delo in vožnjo po odpadkih, blatu, kamenju, pepelu iz termoelektrarne, ter ostalih odpadkih ter tudi krajše vožnje po asfaltu in morajo vzdržati vsaj 4.000 obratovalnih ur. </t>
    </r>
  </si>
  <si>
    <t>nakladalna žlica mora biti na koncu ravna brez zob, drsna plošča žlice mora biti iz kvalitetnega proti obrabi odpornega jekla, mora biti demontažna, sestavljena z več delov tako, da je možna zamenjava delov, ki so bolj izpostavljeni obrabi, stroj mora biti opremljen z zadostno proti obtežbo, da pri obremenitvi (polna žlica materiala specifične teže 1900 kg/m3) ne dviguje zadka stroja, nakladalni mehanizmi morajo biti opremljeni z napravo za izravnavo nihanj pri delu in vožnji v neravnih pogojih (plavajoča žlica),</t>
  </si>
  <si>
    <r>
      <rPr>
        <sz val="10"/>
        <rFont val="Tahoma"/>
        <family val="2"/>
      </rPr>
      <t>sprednja roka mora biti takšne dolžine, da omogoča dvižno višino najmanj 5 m (merjeno na nožu žlice v končnem izstresnem položaju), in volumen nakladalne žlice od 4,0 do 5,0 m</t>
    </r>
    <r>
      <rPr>
        <vertAlign val="superscript"/>
        <sz val="10"/>
        <rFont val="Tahoma"/>
        <family val="2"/>
      </rPr>
      <t>3</t>
    </r>
    <r>
      <rPr>
        <sz val="10"/>
        <rFont val="Tahoma"/>
        <family val="2"/>
      </rPr>
      <t>,</t>
    </r>
    <r>
      <rPr>
        <vertAlign val="superscript"/>
        <sz val="10"/>
        <rFont val="Tahoma"/>
        <family val="2"/>
      </rPr>
      <t xml:space="preserve"> </t>
    </r>
  </si>
  <si>
    <r>
      <rPr>
        <sz val="7"/>
        <rFont val="Times New Roman"/>
        <family val="1"/>
      </rPr>
      <t xml:space="preserve"> </t>
    </r>
    <r>
      <rPr>
        <sz val="10"/>
        <rFont val="Tahoma"/>
        <family val="2"/>
      </rPr>
      <t>stroj mora biti izdelan v skladu z evropskimi normativi (metrične dimenzije, navoji, …),</t>
    </r>
  </si>
  <si>
    <t xml:space="preserve">stroj mora imeti vgrajeno centralno avtomatsko mazanje vseh glavnih sklopov stroja, </t>
  </si>
  <si>
    <r>
      <rPr>
        <sz val="7"/>
        <rFont val="Times New Roman"/>
        <family val="1"/>
      </rPr>
      <t xml:space="preserve"> </t>
    </r>
    <r>
      <rPr>
        <sz val="10"/>
        <rFont val="Tahoma"/>
        <family val="2"/>
      </rPr>
      <t>podvozje stroja mora biti popolno dodatno zaščiteno (vrtljivi elementi, gibljive gredi, pregibni elementi, hidravlične cevi, kabli) proti možnim mehanskim poškodbam pri delu na deponiji, podvozje se ne sme poškodovati, tudi če stroj nasede na odpadke,</t>
    </r>
  </si>
  <si>
    <t>stroj mora biti protipožarno varovan, imeti mora vso potrebno protipožarno opremo za delo na komunalnih deponijah, imeti mora samozaščitni protipožarni sistem – avtomatski gasilni sistem</t>
  </si>
  <si>
    <t>zaradi varnosti je obvezna kamera na zadku stroja za kontrolo prostora za strojem in pomoč pri vzvratni vožnji,</t>
  </si>
  <si>
    <t>ostala potrebna oprema za varno delo in vožnjo po zahtevah slovenske in evropske zakonodaje,</t>
  </si>
  <si>
    <r>
      <rPr>
        <sz val="7"/>
        <rFont val="Times New Roman"/>
        <family val="1"/>
      </rPr>
      <t xml:space="preserve"> </t>
    </r>
    <r>
      <rPr>
        <sz val="10"/>
        <rFont val="Tahoma"/>
        <family val="2"/>
      </rPr>
      <t>izvajalec takoj po dobavi nakladalnika na lastne stroške izvede pregled stroja s strani pooblaščenega podjetja, ki pred prevzemom izda poročilo o uspešnem pregledu delovne opreme (obratovalno dovoljenje),</t>
    </r>
  </si>
  <si>
    <t xml:space="preserve">DIAGNOSTIKA </t>
  </si>
  <si>
    <t>Dobava čelnega nakladača glede na spodnjo specifikacijo (OPOMBA: natančna specifikacija v razpisni dokumentaciji - Tehnična specifikacija - Sklop 2)</t>
  </si>
  <si>
    <t>cena</t>
  </si>
  <si>
    <t>vrednost</t>
  </si>
  <si>
    <t>SKUPAJ brez DDV</t>
  </si>
  <si>
    <t xml:space="preserve"> Sklop 2; Dobava čelnega nakladalnika</t>
  </si>
  <si>
    <t>Znamka/ proizvajalec</t>
  </si>
  <si>
    <t>Ponujeni tip/ model</t>
  </si>
  <si>
    <t>Izpolnjevanje zahtev</t>
  </si>
  <si>
    <t>DA</t>
  </si>
  <si>
    <t>NE</t>
  </si>
  <si>
    <t>enostavno čiščenje hladilnika, dostopnost do hladilnika tako</t>
  </si>
  <si>
    <r>
      <t xml:space="preserve">potovalna hitrost najmanj 40 km/h; </t>
    </r>
    <r>
      <rPr>
        <sz val="10"/>
        <color indexed="8"/>
        <rFont val="Tahoma"/>
        <family val="2"/>
      </rPr>
      <t>maksimalna potovalna hitrost čelnega nakladalca lahko odstopa za ± 5% zahtevane hitrosti 40 km/h</t>
    </r>
  </si>
  <si>
    <r>
      <t xml:space="preserve">maksimalni hrup motorja v kabini do </t>
    </r>
    <r>
      <rPr>
        <sz val="10"/>
        <color indexed="8"/>
        <rFont val="Tahoma"/>
        <family val="2"/>
      </rPr>
      <t>70 d</t>
    </r>
    <r>
      <rPr>
        <sz val="10"/>
        <rFont val="Tahoma"/>
        <family val="2"/>
      </rPr>
      <t>B (ISO 6396) oz. po veljavnih zahtevah za EU</t>
    </r>
  </si>
  <si>
    <r>
      <t xml:space="preserve">maksimalni zunanji hrup motorja </t>
    </r>
    <r>
      <rPr>
        <sz val="10"/>
        <color indexed="8"/>
        <rFont val="Tahoma"/>
        <family val="2"/>
      </rPr>
      <t>107</t>
    </r>
    <r>
      <rPr>
        <sz val="10"/>
        <rFont val="Tahoma"/>
        <family val="2"/>
      </rPr>
      <t xml:space="preserve"> dB, (ISO 6395) oz. po veljavnih zahtevah za  EU</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</si>
</sst>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True&quot;;&quot;True&quot;;&quot;False&quot;"/>
    <numFmt numFmtId="167" formatCode="&quot;On&quot;;&quot;On&quot;;&quot;Off&quot;"/>
    <numFmt numFmtId="168" formatCode="[$€-2]\ #,##0.00_);[Red]\([$€-2]\ #,##0.00\)"/>
    <numFmt numFmtId="169" formatCode="#,##0.00\ &quot;SIT&quot;;[Red]\-#,##0.00\ &quot;SIT&quot;"/>
    <numFmt numFmtId="170" formatCode="#,##0.00;[Red]#,##0.00"/>
  </numFmts>
  <fonts count="44">
    <font>
      <sz val="10"/>
      <name val="Arial"/>
      <family val="0"/>
    </font>
    <font>
      <b/>
      <sz val="10"/>
      <name val="Arial"/>
      <family val="2"/>
    </font>
    <font>
      <sz val="10"/>
      <name val="Tahoma"/>
      <family val="2"/>
    </font>
    <font>
      <sz val="10"/>
      <name val="Symbol"/>
      <family val="1"/>
    </font>
    <font>
      <sz val="7"/>
      <name val="Times New Roman"/>
      <family val="1"/>
    </font>
    <font>
      <u val="single"/>
      <sz val="10"/>
      <name val="Tahoma"/>
      <family val="2"/>
    </font>
    <font>
      <vertAlign val="superscript"/>
      <sz val="10"/>
      <name val="Tahoma"/>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9" fontId="0" fillId="0" borderId="0" applyNumberFormat="0" applyProtection="0">
      <alignment vertical="top" wrapText="1"/>
    </xf>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lignment vertical="top"/>
      <protection/>
    </xf>
    <xf numFmtId="0" fontId="42" fillId="32" borderId="8" applyNumberFormat="0" applyAlignment="0" applyProtection="0"/>
    <xf numFmtId="0" fontId="43" fillId="0" borderId="9" applyNumberFormat="0" applyFill="0" applyAlignment="0" applyProtection="0"/>
  </cellStyleXfs>
  <cellXfs count="34">
    <xf numFmtId="0" fontId="0" fillId="0" borderId="0" xfId="0" applyAlignment="1">
      <alignment/>
    </xf>
    <xf numFmtId="170" fontId="0" fillId="0" borderId="0" xfId="0" applyNumberFormat="1" applyAlignment="1">
      <alignment/>
    </xf>
    <xf numFmtId="0" fontId="0" fillId="0" borderId="0" xfId="0" applyAlignment="1">
      <alignment horizontal="justify" vertical="justify"/>
    </xf>
    <xf numFmtId="0" fontId="7" fillId="0" borderId="0" xfId="0" applyFont="1" applyAlignment="1">
      <alignment horizontal="center"/>
    </xf>
    <xf numFmtId="0" fontId="0" fillId="0" borderId="0" xfId="0" applyFont="1" applyAlignment="1">
      <alignment horizontal="justify" vertical="justify" wrapText="1"/>
    </xf>
    <xf numFmtId="0" fontId="7" fillId="3" borderId="0" xfId="0" applyFont="1" applyFill="1" applyAlignment="1">
      <alignment horizontal="center"/>
    </xf>
    <xf numFmtId="0" fontId="0" fillId="3" borderId="0" xfId="0" applyFont="1" applyFill="1" applyAlignment="1">
      <alignment horizontal="justify" vertical="justify" wrapText="1"/>
    </xf>
    <xf numFmtId="0" fontId="8" fillId="5" borderId="10" xfId="40" applyNumberFormat="1" applyFont="1" applyFill="1" applyBorder="1" applyAlignment="1" applyProtection="1">
      <alignment horizontal="center" vertical="top" wrapText="1"/>
      <protection locked="0"/>
    </xf>
    <xf numFmtId="0" fontId="8" fillId="5" borderId="10" xfId="0" applyFont="1" applyFill="1" applyBorder="1" applyAlignment="1">
      <alignment horizontal="center"/>
    </xf>
    <xf numFmtId="0" fontId="2" fillId="0" borderId="11" xfId="0" applyFont="1" applyBorder="1" applyAlignment="1">
      <alignment horizontal="justify" vertical="center"/>
    </xf>
    <xf numFmtId="0" fontId="3" fillId="0" borderId="11" xfId="0" applyFont="1" applyBorder="1" applyAlignment="1">
      <alignment horizontal="justify" vertical="center"/>
    </xf>
    <xf numFmtId="0" fontId="2" fillId="0" borderId="11" xfId="0" applyFont="1" applyBorder="1" applyAlignment="1">
      <alignment vertical="center"/>
    </xf>
    <xf numFmtId="0" fontId="0" fillId="0" borderId="10" xfId="0" applyBorder="1" applyAlignment="1">
      <alignment/>
    </xf>
    <xf numFmtId="0" fontId="0" fillId="3" borderId="10" xfId="0" applyFont="1"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170" fontId="0" fillId="0" borderId="10" xfId="0" applyNumberFormat="1" applyBorder="1" applyAlignment="1">
      <alignment horizontal="center"/>
    </xf>
    <xf numFmtId="170" fontId="8" fillId="3" borderId="10" xfId="0" applyNumberFormat="1" applyFont="1" applyFill="1" applyBorder="1" applyAlignment="1">
      <alignment horizontal="center"/>
    </xf>
    <xf numFmtId="0" fontId="0" fillId="5" borderId="10" xfId="0" applyFill="1" applyBorder="1" applyAlignment="1">
      <alignment/>
    </xf>
    <xf numFmtId="0" fontId="2" fillId="0" borderId="11" xfId="0" applyFont="1" applyBorder="1" applyAlignment="1">
      <alignment vertical="center" wrapText="1"/>
    </xf>
    <xf numFmtId="0" fontId="0" fillId="0" borderId="0" xfId="0" applyFont="1" applyAlignment="1">
      <alignment horizontal="left"/>
    </xf>
    <xf numFmtId="0" fontId="0" fillId="0" borderId="0" xfId="0" applyAlignment="1">
      <alignment horizontal="left"/>
    </xf>
    <xf numFmtId="170" fontId="0" fillId="0" borderId="11" xfId="0" applyNumberFormat="1" applyBorder="1" applyAlignment="1">
      <alignment horizontal="center"/>
    </xf>
    <xf numFmtId="170" fontId="0" fillId="0" borderId="12" xfId="0" applyNumberFormat="1" applyBorder="1" applyAlignment="1">
      <alignment horizontal="center"/>
    </xf>
    <xf numFmtId="170" fontId="0" fillId="0" borderId="0" xfId="0" applyNumberFormat="1" applyAlignment="1">
      <alignment horizontal="center"/>
    </xf>
    <xf numFmtId="0" fontId="1" fillId="0" borderId="0" xfId="0" applyFont="1" applyAlignment="1">
      <alignment horizontal="center" wrapText="1"/>
    </xf>
    <xf numFmtId="0" fontId="0" fillId="0" borderId="0" xfId="0" applyFont="1" applyAlignment="1">
      <alignment horizontal="center"/>
    </xf>
    <xf numFmtId="170" fontId="0" fillId="9" borderId="11" xfId="0" applyNumberFormat="1" applyFill="1" applyBorder="1" applyAlignment="1">
      <alignment horizontal="center"/>
    </xf>
    <xf numFmtId="170" fontId="0" fillId="9" borderId="12" xfId="0" applyNumberFormat="1" applyFill="1" applyBorder="1" applyAlignment="1">
      <alignment horizontal="center"/>
    </xf>
    <xf numFmtId="0" fontId="0" fillId="9" borderId="0" xfId="0" applyFont="1" applyFill="1" applyAlignment="1">
      <alignment horizontal="justify" vertical="justify"/>
    </xf>
    <xf numFmtId="0" fontId="0" fillId="0" borderId="10" xfId="0" applyBorder="1" applyAlignment="1">
      <alignment horizontal="center"/>
    </xf>
    <xf numFmtId="0" fontId="0" fillId="0" borderId="0" xfId="0" applyBorder="1" applyAlignment="1">
      <alignment horizontal="center"/>
    </xf>
    <xf numFmtId="0" fontId="0" fillId="8" borderId="10" xfId="0" applyFill="1" applyBorder="1" applyAlignment="1">
      <alignment horizontal="center"/>
    </xf>
    <xf numFmtId="0" fontId="0" fillId="8" borderId="0" xfId="0" applyFill="1" applyBorder="1" applyAlignment="1">
      <alignment horizont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Strojno"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I14"/>
  <sheetViews>
    <sheetView view="pageBreakPreview" zoomScale="130" zoomScaleSheetLayoutView="130" zoomScalePageLayoutView="0" workbookViewId="0" topLeftCell="A1">
      <selection activeCell="H9" sqref="H9"/>
    </sheetView>
  </sheetViews>
  <sheetFormatPr defaultColWidth="9.140625" defaultRowHeight="12.75"/>
  <sheetData>
    <row r="1" spans="1:9" ht="25.5" customHeight="1">
      <c r="A1" s="25" t="s">
        <v>98</v>
      </c>
      <c r="B1" s="25"/>
      <c r="C1" s="25"/>
      <c r="D1" s="25"/>
      <c r="E1" s="25"/>
      <c r="F1" s="25"/>
      <c r="G1" s="25"/>
      <c r="H1" s="25"/>
      <c r="I1" s="25"/>
    </row>
    <row r="3" spans="1:9" ht="12.75">
      <c r="A3" s="26" t="s">
        <v>1</v>
      </c>
      <c r="B3" s="26"/>
      <c r="C3" s="26"/>
      <c r="D3" s="26"/>
      <c r="E3" s="26"/>
      <c r="F3" s="26"/>
      <c r="G3" s="26"/>
      <c r="H3" s="26"/>
      <c r="I3" s="26"/>
    </row>
    <row r="6" spans="1:9" ht="12.75">
      <c r="A6" s="2"/>
      <c r="B6" s="2"/>
      <c r="C6" s="2"/>
      <c r="D6" s="2"/>
      <c r="E6" s="2"/>
      <c r="F6" s="2"/>
      <c r="G6" s="2"/>
      <c r="H6" s="1"/>
      <c r="I6" s="1"/>
    </row>
    <row r="7" spans="1:9" ht="12.75">
      <c r="A7" s="2"/>
      <c r="B7" s="2"/>
      <c r="C7" s="2"/>
      <c r="D7" s="2"/>
      <c r="E7" s="2"/>
      <c r="F7" s="2"/>
      <c r="G7" s="2"/>
      <c r="H7" s="1"/>
      <c r="I7" s="1"/>
    </row>
    <row r="8" spans="1:9" ht="12.75">
      <c r="A8" s="29" t="s">
        <v>78</v>
      </c>
      <c r="B8" s="29"/>
      <c r="C8" s="29"/>
      <c r="D8" s="29"/>
      <c r="E8" s="29"/>
      <c r="F8" s="29"/>
      <c r="G8" s="29"/>
      <c r="H8" s="27">
        <f>'ČELNI NAKLADAČ'!D4</f>
        <v>0</v>
      </c>
      <c r="I8" s="28"/>
    </row>
    <row r="9" spans="1:9" ht="12.75">
      <c r="A9" s="2"/>
      <c r="B9" s="2"/>
      <c r="C9" s="2"/>
      <c r="D9" s="2"/>
      <c r="E9" s="2"/>
      <c r="F9" s="2"/>
      <c r="G9" s="2"/>
      <c r="H9" s="1"/>
      <c r="I9" s="1"/>
    </row>
    <row r="10" spans="2:9" ht="12.75">
      <c r="B10" s="20" t="s">
        <v>2</v>
      </c>
      <c r="C10" s="21"/>
      <c r="D10" s="21"/>
      <c r="E10" s="21"/>
      <c r="F10" s="21"/>
      <c r="G10" s="21"/>
      <c r="H10" s="22">
        <f>H8</f>
        <v>0</v>
      </c>
      <c r="I10" s="23"/>
    </row>
    <row r="11" spans="8:9" ht="12.75">
      <c r="H11" s="1"/>
      <c r="I11" s="1"/>
    </row>
    <row r="12" spans="2:9" ht="12.75">
      <c r="B12" s="20" t="s">
        <v>3</v>
      </c>
      <c r="C12" s="21"/>
      <c r="H12" s="22">
        <f>H10*0.22</f>
        <v>0</v>
      </c>
      <c r="I12" s="23"/>
    </row>
    <row r="13" spans="8:9" ht="12.75">
      <c r="H13" s="24"/>
      <c r="I13" s="24"/>
    </row>
    <row r="14" spans="2:9" ht="12.75">
      <c r="B14" s="20" t="s">
        <v>4</v>
      </c>
      <c r="C14" s="21"/>
      <c r="D14" s="21"/>
      <c r="E14" s="21"/>
      <c r="F14" s="21"/>
      <c r="G14" s="21"/>
      <c r="H14" s="22">
        <f>H10+H12</f>
        <v>0</v>
      </c>
      <c r="I14" s="23"/>
    </row>
  </sheetData>
  <sheetProtection/>
  <mergeCells count="11">
    <mergeCell ref="H10:I10"/>
    <mergeCell ref="B12:C12"/>
    <mergeCell ref="H12:I12"/>
    <mergeCell ref="H13:I13"/>
    <mergeCell ref="B14:G14"/>
    <mergeCell ref="H14:I14"/>
    <mergeCell ref="A1:I1"/>
    <mergeCell ref="A3:I3"/>
    <mergeCell ref="H8:I8"/>
    <mergeCell ref="A8:G8"/>
    <mergeCell ref="B10: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F100"/>
  <sheetViews>
    <sheetView tabSelected="1" view="pageBreakPreview" zoomScale="90" zoomScaleNormal="60" zoomScaleSheetLayoutView="90" workbookViewId="0" topLeftCell="A1">
      <selection activeCell="A38" sqref="A38"/>
    </sheetView>
  </sheetViews>
  <sheetFormatPr defaultColWidth="9.140625" defaultRowHeight="12.75"/>
  <cols>
    <col min="1" max="1" width="73.421875" style="0" customWidth="1"/>
    <col min="2" max="3" width="8.7109375" style="12" customWidth="1"/>
    <col min="4" max="4" width="13.8515625" style="12" customWidth="1"/>
    <col min="5" max="5" width="19.8515625" style="12" customWidth="1"/>
    <col min="6" max="6" width="21.140625" style="12" customWidth="1"/>
  </cols>
  <sheetData>
    <row r="1" ht="18">
      <c r="A1" s="3" t="s">
        <v>82</v>
      </c>
    </row>
    <row r="2" spans="1:6" ht="31.5">
      <c r="A2" s="5"/>
      <c r="B2" s="13" t="s">
        <v>0</v>
      </c>
      <c r="C2" s="13" t="s">
        <v>95</v>
      </c>
      <c r="D2" s="13" t="s">
        <v>96</v>
      </c>
      <c r="E2" s="7" t="s">
        <v>99</v>
      </c>
      <c r="F2" s="8" t="s">
        <v>100</v>
      </c>
    </row>
    <row r="3" spans="1:4" ht="25.5">
      <c r="A3" s="4" t="s">
        <v>94</v>
      </c>
      <c r="B3" s="14">
        <v>1</v>
      </c>
      <c r="C3" s="14"/>
      <c r="D3" s="16">
        <f>B3*C3</f>
        <v>0</v>
      </c>
    </row>
    <row r="4" spans="1:4" ht="15.75">
      <c r="A4" s="6" t="s">
        <v>97</v>
      </c>
      <c r="B4" s="15"/>
      <c r="C4" s="15"/>
      <c r="D4" s="17">
        <f>D3</f>
        <v>0</v>
      </c>
    </row>
    <row r="5" spans="1:4" ht="12.75">
      <c r="A5" s="4"/>
      <c r="B5" s="14"/>
      <c r="C5" s="14"/>
      <c r="D5" s="16"/>
    </row>
    <row r="6" spans="5:6" ht="12.75">
      <c r="E6" s="30"/>
      <c r="F6" s="31"/>
    </row>
    <row r="7" spans="1:6" ht="12.75">
      <c r="A7" s="9" t="s">
        <v>79</v>
      </c>
      <c r="E7" s="18"/>
      <c r="F7" s="18"/>
    </row>
    <row r="8" spans="1:6" ht="12.75">
      <c r="A8" s="9"/>
      <c r="E8" s="32" t="s">
        <v>101</v>
      </c>
      <c r="F8" s="33"/>
    </row>
    <row r="9" spans="1:6" ht="58.5" customHeight="1">
      <c r="A9" s="10" t="s">
        <v>83</v>
      </c>
      <c r="E9" s="14" t="s">
        <v>102</v>
      </c>
      <c r="F9" s="14" t="s">
        <v>103</v>
      </c>
    </row>
    <row r="10" spans="1:6" ht="49.5" customHeight="1">
      <c r="A10" s="9" t="s">
        <v>85</v>
      </c>
      <c r="E10" s="14" t="s">
        <v>102</v>
      </c>
      <c r="F10" s="14" t="s">
        <v>103</v>
      </c>
    </row>
    <row r="11" spans="1:6" ht="87.75" customHeight="1">
      <c r="A11" s="9" t="s">
        <v>84</v>
      </c>
      <c r="E11" s="14" t="s">
        <v>102</v>
      </c>
      <c r="F11" s="14" t="s">
        <v>103</v>
      </c>
    </row>
    <row r="12" spans="1:6" ht="28.5" customHeight="1">
      <c r="A12" s="10" t="s">
        <v>86</v>
      </c>
      <c r="E12" s="14" t="s">
        <v>102</v>
      </c>
      <c r="F12" s="14" t="s">
        <v>103</v>
      </c>
    </row>
    <row r="13" spans="1:6" ht="18.75" customHeight="1">
      <c r="A13" s="9" t="s">
        <v>87</v>
      </c>
      <c r="E13" s="14" t="s">
        <v>102</v>
      </c>
      <c r="F13" s="14" t="s">
        <v>103</v>
      </c>
    </row>
    <row r="14" spans="1:6" ht="54.75" customHeight="1">
      <c r="A14" s="10" t="s">
        <v>88</v>
      </c>
      <c r="E14" s="14" t="s">
        <v>102</v>
      </c>
      <c r="F14" s="14" t="s">
        <v>103</v>
      </c>
    </row>
    <row r="15" spans="1:6" ht="46.5" customHeight="1">
      <c r="A15" s="9" t="s">
        <v>89</v>
      </c>
      <c r="E15" s="14" t="s">
        <v>102</v>
      </c>
      <c r="F15" s="14" t="s">
        <v>103</v>
      </c>
    </row>
    <row r="16" spans="1:6" ht="31.5" customHeight="1">
      <c r="A16" s="9" t="s">
        <v>90</v>
      </c>
      <c r="E16" s="14" t="s">
        <v>102</v>
      </c>
      <c r="F16" s="14" t="s">
        <v>103</v>
      </c>
    </row>
    <row r="17" spans="1:6" ht="25.5" customHeight="1">
      <c r="A17" s="9" t="s">
        <v>91</v>
      </c>
      <c r="E17" s="14" t="s">
        <v>102</v>
      </c>
      <c r="F17" s="14" t="s">
        <v>103</v>
      </c>
    </row>
    <row r="18" spans="1:6" ht="44.25" customHeight="1">
      <c r="A18" s="10" t="s">
        <v>92</v>
      </c>
      <c r="E18" s="14" t="s">
        <v>102</v>
      </c>
      <c r="F18" s="14" t="s">
        <v>103</v>
      </c>
    </row>
    <row r="19" spans="1:6" ht="12.75">
      <c r="A19" s="9" t="s">
        <v>93</v>
      </c>
      <c r="E19" s="14" t="s">
        <v>102</v>
      </c>
      <c r="F19" s="14" t="s">
        <v>103</v>
      </c>
    </row>
    <row r="20" spans="1:6" ht="12.75">
      <c r="A20" s="11" t="s">
        <v>5</v>
      </c>
      <c r="E20" s="14" t="s">
        <v>102</v>
      </c>
      <c r="F20" s="14" t="s">
        <v>103</v>
      </c>
    </row>
    <row r="21" spans="1:6" ht="12.75">
      <c r="A21" s="11" t="s">
        <v>6</v>
      </c>
      <c r="E21" s="14"/>
      <c r="F21" s="14"/>
    </row>
    <row r="22" spans="1:6" ht="21.75" customHeight="1">
      <c r="A22" s="9" t="s">
        <v>7</v>
      </c>
      <c r="E22" s="14" t="s">
        <v>102</v>
      </c>
      <c r="F22" s="14" t="s">
        <v>103</v>
      </c>
    </row>
    <row r="23" spans="1:6" ht="27" customHeight="1">
      <c r="A23" s="9" t="s">
        <v>8</v>
      </c>
      <c r="E23" s="14" t="s">
        <v>102</v>
      </c>
      <c r="F23" s="14" t="s">
        <v>103</v>
      </c>
    </row>
    <row r="24" spans="1:6" ht="12.75">
      <c r="A24" s="11" t="s">
        <v>9</v>
      </c>
      <c r="E24" s="14" t="s">
        <v>102</v>
      </c>
      <c r="F24" s="14" t="s">
        <v>103</v>
      </c>
    </row>
    <row r="25" spans="1:6" ht="17.25" customHeight="1">
      <c r="A25" s="9" t="s">
        <v>10</v>
      </c>
      <c r="E25" s="14" t="s">
        <v>102</v>
      </c>
      <c r="F25" s="14" t="s">
        <v>103</v>
      </c>
    </row>
    <row r="26" spans="1:6" ht="25.5">
      <c r="A26" s="19" t="s">
        <v>105</v>
      </c>
      <c r="E26" s="14" t="s">
        <v>102</v>
      </c>
      <c r="F26" s="14" t="s">
        <v>103</v>
      </c>
    </row>
    <row r="27" spans="1:6" ht="20.25" customHeight="1">
      <c r="A27" s="9" t="s">
        <v>11</v>
      </c>
      <c r="E27" s="14" t="s">
        <v>102</v>
      </c>
      <c r="F27" s="14" t="s">
        <v>103</v>
      </c>
    </row>
    <row r="28" spans="1:6" ht="28.5" customHeight="1">
      <c r="A28" s="9" t="s">
        <v>12</v>
      </c>
      <c r="E28" s="14" t="s">
        <v>102</v>
      </c>
      <c r="F28" s="14" t="s">
        <v>103</v>
      </c>
    </row>
    <row r="29" spans="1:6" ht="22.5" customHeight="1">
      <c r="A29" s="9" t="s">
        <v>13</v>
      </c>
      <c r="E29" s="14" t="s">
        <v>102</v>
      </c>
      <c r="F29" s="14" t="s">
        <v>103</v>
      </c>
    </row>
    <row r="30" spans="1:6" ht="16.5" customHeight="1">
      <c r="A30" s="9" t="s">
        <v>14</v>
      </c>
      <c r="E30" s="14" t="s">
        <v>102</v>
      </c>
      <c r="F30" s="14" t="s">
        <v>103</v>
      </c>
    </row>
    <row r="31" spans="1:6" ht="41.25" customHeight="1">
      <c r="A31" s="9" t="s">
        <v>15</v>
      </c>
      <c r="E31" s="14" t="s">
        <v>102</v>
      </c>
      <c r="F31" s="14" t="s">
        <v>103</v>
      </c>
    </row>
    <row r="32" spans="1:6" ht="21" customHeight="1">
      <c r="A32" s="9" t="s">
        <v>16</v>
      </c>
      <c r="E32" s="14" t="s">
        <v>102</v>
      </c>
      <c r="F32" s="14" t="s">
        <v>103</v>
      </c>
    </row>
    <row r="33" spans="1:6" ht="24.75" customHeight="1">
      <c r="A33" s="9" t="s">
        <v>17</v>
      </c>
      <c r="E33" s="14" t="s">
        <v>102</v>
      </c>
      <c r="F33" s="14" t="s">
        <v>103</v>
      </c>
    </row>
    <row r="34" spans="1:6" ht="22.5" customHeight="1">
      <c r="A34" s="9" t="s">
        <v>18</v>
      </c>
      <c r="E34" s="14" t="s">
        <v>102</v>
      </c>
      <c r="F34" s="14" t="s">
        <v>103</v>
      </c>
    </row>
    <row r="35" spans="1:6" ht="18.75" customHeight="1">
      <c r="A35" s="9" t="s">
        <v>19</v>
      </c>
      <c r="E35" s="14" t="s">
        <v>102</v>
      </c>
      <c r="F35" s="14" t="s">
        <v>103</v>
      </c>
    </row>
    <row r="36" spans="1:6" ht="53.25" customHeight="1">
      <c r="A36" s="9" t="s">
        <v>20</v>
      </c>
      <c r="E36" s="14" t="s">
        <v>102</v>
      </c>
      <c r="F36" s="14" t="s">
        <v>103</v>
      </c>
    </row>
    <row r="37" spans="1:6" ht="24" customHeight="1">
      <c r="A37" s="9" t="s">
        <v>104</v>
      </c>
      <c r="E37" s="14" t="s">
        <v>102</v>
      </c>
      <c r="F37" s="14" t="s">
        <v>103</v>
      </c>
    </row>
    <row r="38" spans="1:6" ht="39" customHeight="1">
      <c r="A38" s="9" t="s">
        <v>21</v>
      </c>
      <c r="E38" s="14" t="s">
        <v>102</v>
      </c>
      <c r="F38" s="14" t="s">
        <v>103</v>
      </c>
    </row>
    <row r="39" spans="1:6" ht="34.5" customHeight="1">
      <c r="A39" s="9" t="s">
        <v>106</v>
      </c>
      <c r="E39" s="14" t="s">
        <v>102</v>
      </c>
      <c r="F39" s="14" t="s">
        <v>103</v>
      </c>
    </row>
    <row r="40" spans="1:6" ht="31.5" customHeight="1">
      <c r="A40" s="9" t="s">
        <v>107</v>
      </c>
      <c r="E40" s="14" t="s">
        <v>102</v>
      </c>
      <c r="F40" s="14" t="s">
        <v>103</v>
      </c>
    </row>
    <row r="41" spans="1:6" ht="31.5" customHeight="1">
      <c r="A41" s="9" t="s">
        <v>22</v>
      </c>
      <c r="E41" s="14" t="s">
        <v>102</v>
      </c>
      <c r="F41" s="14" t="s">
        <v>103</v>
      </c>
    </row>
    <row r="42" spans="1:6" ht="26.25" customHeight="1">
      <c r="A42" s="9" t="s">
        <v>23</v>
      </c>
      <c r="E42" s="14" t="s">
        <v>102</v>
      </c>
      <c r="F42" s="14" t="s">
        <v>103</v>
      </c>
    </row>
    <row r="43" spans="1:6" ht="33.75" customHeight="1">
      <c r="A43" s="9" t="s">
        <v>24</v>
      </c>
      <c r="E43" s="14" t="s">
        <v>102</v>
      </c>
      <c r="F43" s="14" t="s">
        <v>103</v>
      </c>
    </row>
    <row r="44" spans="1:6" ht="25.5" customHeight="1">
      <c r="A44" s="9" t="s">
        <v>25</v>
      </c>
      <c r="E44" s="14" t="s">
        <v>102</v>
      </c>
      <c r="F44" s="14" t="s">
        <v>103</v>
      </c>
    </row>
    <row r="45" spans="1:6" ht="16.5" customHeight="1">
      <c r="A45" s="9" t="s">
        <v>26</v>
      </c>
      <c r="E45" s="14" t="s">
        <v>102</v>
      </c>
      <c r="F45" s="14" t="s">
        <v>103</v>
      </c>
    </row>
    <row r="46" spans="1:6" ht="17.25" customHeight="1">
      <c r="A46" s="9" t="s">
        <v>27</v>
      </c>
      <c r="E46" s="14" t="s">
        <v>102</v>
      </c>
      <c r="F46" s="14" t="s">
        <v>103</v>
      </c>
    </row>
    <row r="47" spans="1:6" ht="12.75">
      <c r="A47" s="9" t="s">
        <v>28</v>
      </c>
      <c r="E47" s="14"/>
      <c r="F47" s="14"/>
    </row>
    <row r="48" spans="1:6" ht="29.25" customHeight="1">
      <c r="A48" s="9" t="s">
        <v>29</v>
      </c>
      <c r="E48" s="14" t="s">
        <v>102</v>
      </c>
      <c r="F48" s="14" t="s">
        <v>103</v>
      </c>
    </row>
    <row r="49" spans="1:6" ht="56.25" customHeight="1">
      <c r="A49" s="9" t="s">
        <v>30</v>
      </c>
      <c r="E49" s="14" t="s">
        <v>102</v>
      </c>
      <c r="F49" s="14" t="s">
        <v>103</v>
      </c>
    </row>
    <row r="50" spans="1:6" ht="12.75">
      <c r="A50" s="9" t="s">
        <v>31</v>
      </c>
      <c r="E50" s="14"/>
      <c r="F50" s="14"/>
    </row>
    <row r="51" spans="1:6" ht="13.5" customHeight="1">
      <c r="A51" s="9" t="s">
        <v>32</v>
      </c>
      <c r="E51" s="14" t="s">
        <v>102</v>
      </c>
      <c r="F51" s="14" t="s">
        <v>103</v>
      </c>
    </row>
    <row r="52" spans="1:6" ht="12.75">
      <c r="A52" s="9" t="s">
        <v>33</v>
      </c>
      <c r="E52" s="14"/>
      <c r="F52" s="14"/>
    </row>
    <row r="53" spans="1:6" ht="30" customHeight="1">
      <c r="A53" s="9" t="s">
        <v>34</v>
      </c>
      <c r="E53" s="14" t="s">
        <v>102</v>
      </c>
      <c r="F53" s="14" t="s">
        <v>103</v>
      </c>
    </row>
    <row r="54" spans="1:6" ht="18.75" customHeight="1">
      <c r="A54" s="9" t="s">
        <v>35</v>
      </c>
      <c r="E54" s="14" t="s">
        <v>102</v>
      </c>
      <c r="F54" s="14" t="s">
        <v>103</v>
      </c>
    </row>
    <row r="55" spans="1:6" ht="48" customHeight="1">
      <c r="A55" s="9" t="s">
        <v>36</v>
      </c>
      <c r="E55" s="14" t="s">
        <v>102</v>
      </c>
      <c r="F55" s="14" t="s">
        <v>103</v>
      </c>
    </row>
    <row r="56" spans="1:6" ht="12.75">
      <c r="A56" s="9" t="s">
        <v>37</v>
      </c>
      <c r="E56" s="14"/>
      <c r="F56" s="14"/>
    </row>
    <row r="57" spans="1:6" ht="12.75">
      <c r="A57" s="9"/>
      <c r="E57" s="14" t="s">
        <v>102</v>
      </c>
      <c r="F57" s="14" t="s">
        <v>103</v>
      </c>
    </row>
    <row r="58" spans="1:6" ht="18.75" customHeight="1">
      <c r="A58" s="9" t="s">
        <v>38</v>
      </c>
      <c r="E58" s="14" t="s">
        <v>102</v>
      </c>
      <c r="F58" s="14" t="s">
        <v>103</v>
      </c>
    </row>
    <row r="59" spans="1:6" ht="16.5" customHeight="1">
      <c r="A59" s="9" t="s">
        <v>39</v>
      </c>
      <c r="E59" s="14" t="s">
        <v>102</v>
      </c>
      <c r="F59" s="14" t="s">
        <v>103</v>
      </c>
    </row>
    <row r="60" spans="1:6" ht="12.75">
      <c r="A60" s="9" t="s">
        <v>40</v>
      </c>
      <c r="E60" s="14" t="s">
        <v>102</v>
      </c>
      <c r="F60" s="14" t="s">
        <v>103</v>
      </c>
    </row>
    <row r="61" spans="1:6" ht="16.5" customHeight="1">
      <c r="A61" s="9" t="s">
        <v>41</v>
      </c>
      <c r="E61" s="14" t="s">
        <v>102</v>
      </c>
      <c r="F61" s="14" t="s">
        <v>103</v>
      </c>
    </row>
    <row r="62" spans="1:6" ht="12.75">
      <c r="A62" s="9" t="s">
        <v>42</v>
      </c>
      <c r="E62" s="14"/>
      <c r="F62" s="14"/>
    </row>
    <row r="63" spans="1:6" ht="21" customHeight="1">
      <c r="A63" s="9" t="s">
        <v>43</v>
      </c>
      <c r="E63" s="14" t="s">
        <v>102</v>
      </c>
      <c r="F63" s="14" t="s">
        <v>103</v>
      </c>
    </row>
    <row r="64" spans="1:6" ht="30" customHeight="1">
      <c r="A64" s="9" t="s">
        <v>44</v>
      </c>
      <c r="E64" s="14" t="s">
        <v>102</v>
      </c>
      <c r="F64" s="14" t="s">
        <v>103</v>
      </c>
    </row>
    <row r="65" spans="1:6" ht="12.75">
      <c r="A65" s="9" t="s">
        <v>45</v>
      </c>
      <c r="E65" s="14"/>
      <c r="F65" s="14"/>
    </row>
    <row r="66" spans="1:6" ht="12.75">
      <c r="A66" s="9" t="s">
        <v>46</v>
      </c>
      <c r="E66" s="14" t="s">
        <v>102</v>
      </c>
      <c r="F66" s="14" t="s">
        <v>103</v>
      </c>
    </row>
    <row r="67" spans="1:6" ht="12.75">
      <c r="A67" s="9" t="s">
        <v>47</v>
      </c>
      <c r="E67" s="14" t="s">
        <v>102</v>
      </c>
      <c r="F67" s="14" t="s">
        <v>103</v>
      </c>
    </row>
    <row r="68" spans="1:6" ht="12.75">
      <c r="A68" s="9" t="s">
        <v>48</v>
      </c>
      <c r="E68" s="14" t="s">
        <v>102</v>
      </c>
      <c r="F68" s="14" t="s">
        <v>103</v>
      </c>
    </row>
    <row r="69" spans="1:6" ht="12.75">
      <c r="A69" s="9" t="s">
        <v>49</v>
      </c>
      <c r="E69" s="14" t="s">
        <v>102</v>
      </c>
      <c r="F69" s="14" t="s">
        <v>103</v>
      </c>
    </row>
    <row r="70" spans="1:6" ht="12.75">
      <c r="A70" s="9" t="s">
        <v>50</v>
      </c>
      <c r="E70" s="14" t="s">
        <v>102</v>
      </c>
      <c r="F70" s="14" t="s">
        <v>103</v>
      </c>
    </row>
    <row r="71" spans="1:6" ht="18" customHeight="1">
      <c r="A71" s="9" t="s">
        <v>51</v>
      </c>
      <c r="E71" s="14" t="s">
        <v>102</v>
      </c>
      <c r="F71" s="14" t="s">
        <v>103</v>
      </c>
    </row>
    <row r="72" spans="1:6" ht="12.75">
      <c r="A72" s="9" t="s">
        <v>52</v>
      </c>
      <c r="E72" s="14" t="s">
        <v>102</v>
      </c>
      <c r="F72" s="14" t="s">
        <v>103</v>
      </c>
    </row>
    <row r="73" spans="1:6" ht="24" customHeight="1">
      <c r="A73" s="9" t="s">
        <v>53</v>
      </c>
      <c r="E73" s="14" t="s">
        <v>102</v>
      </c>
      <c r="F73" s="14" t="s">
        <v>103</v>
      </c>
    </row>
    <row r="74" spans="1:6" ht="12.75">
      <c r="A74" s="9" t="s">
        <v>54</v>
      </c>
      <c r="E74" s="14"/>
      <c r="F74" s="14"/>
    </row>
    <row r="75" spans="1:6" ht="12.75">
      <c r="A75" s="9" t="s">
        <v>55</v>
      </c>
      <c r="E75" s="14" t="s">
        <v>102</v>
      </c>
      <c r="F75" s="14" t="s">
        <v>103</v>
      </c>
    </row>
    <row r="76" spans="1:6" ht="12.75">
      <c r="A76" s="9" t="s">
        <v>56</v>
      </c>
      <c r="E76" s="14" t="s">
        <v>102</v>
      </c>
      <c r="F76" s="14" t="s">
        <v>103</v>
      </c>
    </row>
    <row r="77" spans="1:6" ht="12.75">
      <c r="A77" s="9" t="s">
        <v>57</v>
      </c>
      <c r="E77" s="14" t="s">
        <v>102</v>
      </c>
      <c r="F77" s="14" t="s">
        <v>103</v>
      </c>
    </row>
    <row r="78" spans="1:6" ht="13.5" customHeight="1">
      <c r="A78" s="9" t="s">
        <v>58</v>
      </c>
      <c r="E78" s="14" t="s">
        <v>102</v>
      </c>
      <c r="F78" s="14" t="s">
        <v>103</v>
      </c>
    </row>
    <row r="79" spans="1:6" ht="18" customHeight="1">
      <c r="A79" s="9" t="s">
        <v>59</v>
      </c>
      <c r="E79" s="14" t="s">
        <v>102</v>
      </c>
      <c r="F79" s="14" t="s">
        <v>103</v>
      </c>
    </row>
    <row r="80" spans="1:6" ht="12.75">
      <c r="A80" s="9" t="s">
        <v>60</v>
      </c>
      <c r="E80" s="14" t="s">
        <v>102</v>
      </c>
      <c r="F80" s="14" t="s">
        <v>103</v>
      </c>
    </row>
    <row r="81" spans="1:6" ht="19.5" customHeight="1">
      <c r="A81" s="9" t="s">
        <v>61</v>
      </c>
      <c r="E81" s="14" t="s">
        <v>102</v>
      </c>
      <c r="F81" s="14" t="s">
        <v>103</v>
      </c>
    </row>
    <row r="82" spans="1:6" ht="21.75" customHeight="1">
      <c r="A82" s="9" t="s">
        <v>62</v>
      </c>
      <c r="E82" s="14" t="s">
        <v>102</v>
      </c>
      <c r="F82" s="14" t="s">
        <v>103</v>
      </c>
    </row>
    <row r="83" spans="1:6" ht="18" customHeight="1">
      <c r="A83" s="9" t="s">
        <v>63</v>
      </c>
      <c r="E83" s="14" t="s">
        <v>102</v>
      </c>
      <c r="F83" s="14" t="s">
        <v>103</v>
      </c>
    </row>
    <row r="84" spans="1:6" ht="12.75">
      <c r="A84" s="9" t="s">
        <v>64</v>
      </c>
      <c r="E84" s="14"/>
      <c r="F84" s="14"/>
    </row>
    <row r="85" spans="1:6" ht="12.75">
      <c r="A85" s="11" t="s">
        <v>65</v>
      </c>
      <c r="E85" s="14" t="s">
        <v>102</v>
      </c>
      <c r="F85" s="14" t="s">
        <v>103</v>
      </c>
    </row>
    <row r="86" spans="1:6" ht="12.75">
      <c r="A86" s="9" t="s">
        <v>66</v>
      </c>
      <c r="E86" s="14"/>
      <c r="F86" s="14"/>
    </row>
    <row r="87" spans="1:6" ht="12.75">
      <c r="A87" s="11" t="s">
        <v>67</v>
      </c>
      <c r="E87" s="14" t="s">
        <v>102</v>
      </c>
      <c r="F87" s="14" t="s">
        <v>103</v>
      </c>
    </row>
    <row r="88" spans="1:6" ht="12.75">
      <c r="A88" s="9" t="s">
        <v>68</v>
      </c>
      <c r="E88" s="14"/>
      <c r="F88" s="14"/>
    </row>
    <row r="89" spans="1:6" ht="12.75">
      <c r="A89" s="9" t="s">
        <v>69</v>
      </c>
      <c r="E89" s="14" t="s">
        <v>102</v>
      </c>
      <c r="F89" s="14" t="s">
        <v>103</v>
      </c>
    </row>
    <row r="90" spans="1:6" ht="19.5" customHeight="1">
      <c r="A90" s="9" t="s">
        <v>70</v>
      </c>
      <c r="E90" s="14" t="s">
        <v>102</v>
      </c>
      <c r="F90" s="14" t="s">
        <v>103</v>
      </c>
    </row>
    <row r="91" spans="1:6" ht="23.25" customHeight="1">
      <c r="A91" s="9" t="s">
        <v>71</v>
      </c>
      <c r="E91" s="14" t="s">
        <v>102</v>
      </c>
      <c r="F91" s="14" t="s">
        <v>103</v>
      </c>
    </row>
    <row r="92" spans="1:6" ht="18" customHeight="1">
      <c r="A92" s="9" t="s">
        <v>72</v>
      </c>
      <c r="E92" s="14" t="s">
        <v>102</v>
      </c>
      <c r="F92" s="14" t="s">
        <v>103</v>
      </c>
    </row>
    <row r="93" spans="1:6" ht="13.5" customHeight="1">
      <c r="A93" s="9" t="s">
        <v>73</v>
      </c>
      <c r="E93" s="14" t="s">
        <v>102</v>
      </c>
      <c r="F93" s="14" t="s">
        <v>103</v>
      </c>
    </row>
    <row r="94" spans="1:6" ht="14.25" customHeight="1">
      <c r="A94" s="9" t="s">
        <v>74</v>
      </c>
      <c r="E94" s="14" t="s">
        <v>102</v>
      </c>
      <c r="F94" s="14" t="s">
        <v>103</v>
      </c>
    </row>
    <row r="95" spans="1:6" ht="20.25" customHeight="1">
      <c r="A95" s="9" t="s">
        <v>75</v>
      </c>
      <c r="E95" s="14" t="s">
        <v>102</v>
      </c>
      <c r="F95" s="14" t="s">
        <v>103</v>
      </c>
    </row>
    <row r="96" spans="1:6" ht="26.25" customHeight="1">
      <c r="A96" s="9" t="s">
        <v>76</v>
      </c>
      <c r="E96" s="14" t="s">
        <v>102</v>
      </c>
      <c r="F96" s="14" t="s">
        <v>103</v>
      </c>
    </row>
    <row r="97" spans="1:6" ht="18.75" customHeight="1">
      <c r="A97" s="9" t="s">
        <v>77</v>
      </c>
      <c r="E97" s="14" t="s">
        <v>102</v>
      </c>
      <c r="F97" s="14" t="s">
        <v>103</v>
      </c>
    </row>
    <row r="98" spans="1:6" ht="16.5" customHeight="1">
      <c r="A98" s="9" t="s">
        <v>80</v>
      </c>
      <c r="E98" s="14" t="s">
        <v>102</v>
      </c>
      <c r="F98" s="14" t="s">
        <v>103</v>
      </c>
    </row>
    <row r="99" spans="1:6" ht="34.5" customHeight="1">
      <c r="A99" s="9" t="s">
        <v>81</v>
      </c>
      <c r="E99" s="14" t="s">
        <v>102</v>
      </c>
      <c r="F99" s="14" t="s">
        <v>103</v>
      </c>
    </row>
    <row r="100" ht="12.75">
      <c r="A100" s="9"/>
    </row>
  </sheetData>
  <sheetProtection/>
  <mergeCells count="2">
    <mergeCell ref="E6:F6"/>
    <mergeCell ref="E8: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rowBreaks count="1" manualBreakCount="1">
    <brk id="4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test</cp:lastModifiedBy>
  <cp:lastPrinted>2021-10-06T06:33:46Z</cp:lastPrinted>
  <dcterms:created xsi:type="dcterms:W3CDTF">2020-10-26T11:06:57Z</dcterms:created>
  <dcterms:modified xsi:type="dcterms:W3CDTF">2021-12-28T13:42:51Z</dcterms:modified>
  <cp:category/>
  <cp:version/>
  <cp:contentType/>
  <cp:contentStatus/>
</cp:coreProperties>
</file>