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5\VKS-30-25 Tekoče servisiranje in vzdrževanje črpalk na RCERO\Objava\"/>
    </mc:Choice>
  </mc:AlternateContent>
  <xr:revisionPtr revIDLastSave="0" documentId="13_ncr:1_{DD475525-02C9-45A3-A26A-B181996895A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onudbeni predraču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0" i="5" l="1"/>
  <c r="G222" i="5" s="1"/>
  <c r="F231" i="5" s="1"/>
  <c r="G87" i="5" l="1"/>
  <c r="G23" i="5" l="1"/>
  <c r="G24" i="5"/>
  <c r="G25" i="5"/>
  <c r="G137" i="5"/>
  <c r="G138" i="5"/>
  <c r="G139" i="5"/>
  <c r="G140" i="5"/>
  <c r="G135" i="5"/>
  <c r="G136" i="5"/>
  <c r="G123" i="5" l="1"/>
  <c r="G124" i="5"/>
  <c r="G116" i="5" l="1"/>
  <c r="G27" i="5"/>
  <c r="G186" i="5" l="1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18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45" i="5"/>
  <c r="G129" i="5"/>
  <c r="G130" i="5"/>
  <c r="G131" i="5"/>
  <c r="G132" i="5"/>
  <c r="G133" i="5"/>
  <c r="G134" i="5"/>
  <c r="G141" i="5"/>
  <c r="G128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7" i="5"/>
  <c r="G118" i="5"/>
  <c r="G119" i="5"/>
  <c r="G120" i="5"/>
  <c r="G121" i="5"/>
  <c r="G122" i="5"/>
  <c r="G97" i="5"/>
  <c r="G88" i="5"/>
  <c r="G82" i="5"/>
  <c r="G83" i="5"/>
  <c r="G84" i="5"/>
  <c r="G85" i="5"/>
  <c r="G86" i="5"/>
  <c r="G72" i="5"/>
  <c r="G73" i="5"/>
  <c r="G74" i="5"/>
  <c r="G75" i="5"/>
  <c r="G76" i="5"/>
  <c r="G77" i="5"/>
  <c r="G78" i="5"/>
  <c r="G79" i="5"/>
  <c r="G80" i="5"/>
  <c r="G81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55" i="5"/>
  <c r="G40" i="5"/>
  <c r="G45" i="5"/>
  <c r="G46" i="5"/>
  <c r="G47" i="5"/>
  <c r="G48" i="5"/>
  <c r="G49" i="5"/>
  <c r="G50" i="5"/>
  <c r="G51" i="5"/>
  <c r="G38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6" i="5"/>
  <c r="G28" i="5"/>
  <c r="G29" i="5"/>
  <c r="G30" i="5"/>
  <c r="G31" i="5"/>
  <c r="G32" i="5"/>
  <c r="G33" i="5"/>
  <c r="G34" i="5"/>
  <c r="G7" i="5"/>
  <c r="G215" i="5" l="1"/>
  <c r="F230" i="5" s="1"/>
  <c r="G179" i="5"/>
  <c r="G142" i="5"/>
  <c r="G125" i="5"/>
  <c r="G181" i="5" l="1"/>
  <c r="F229" i="5" s="1"/>
  <c r="G89" i="5"/>
  <c r="G52" i="5"/>
  <c r="G35" i="5"/>
  <c r="G91" i="5" l="1"/>
  <c r="F228" i="5" s="1"/>
  <c r="F232" i="5" s="1"/>
</calcChain>
</file>

<file path=xl/sharedStrings.xml><?xml version="1.0" encoding="utf-8"?>
<sst xmlns="http://schemas.openxmlformats.org/spreadsheetml/2006/main" count="578" uniqueCount="222">
  <si>
    <t>Enota mere</t>
  </si>
  <si>
    <t>Ponudbena cena EUR brez DDV</t>
  </si>
  <si>
    <t>a)</t>
  </si>
  <si>
    <t>kos</t>
  </si>
  <si>
    <r>
      <t xml:space="preserve">SKUPAJ </t>
    </r>
    <r>
      <rPr>
        <sz val="10"/>
        <color theme="1"/>
        <rFont val="Tahoma"/>
        <family val="2"/>
        <charset val="238"/>
      </rPr>
      <t>(a)</t>
    </r>
  </si>
  <si>
    <t>b)</t>
  </si>
  <si>
    <r>
      <t xml:space="preserve">SKUPAJ </t>
    </r>
    <r>
      <rPr>
        <sz val="10"/>
        <color theme="1"/>
        <rFont val="Tahoma"/>
        <family val="2"/>
        <charset val="238"/>
      </rPr>
      <t>(b)</t>
    </r>
  </si>
  <si>
    <t>c)</t>
  </si>
  <si>
    <r>
      <t xml:space="preserve">SKUPAJ </t>
    </r>
    <r>
      <rPr>
        <sz val="10"/>
        <color theme="1"/>
        <rFont val="Tahoma"/>
        <family val="2"/>
        <charset val="238"/>
      </rPr>
      <t>(c)</t>
    </r>
  </si>
  <si>
    <t>Skupna ponudbena cena EUR brez DDV</t>
  </si>
  <si>
    <t>SKUPNA REKAPITULACIJA</t>
  </si>
  <si>
    <t>Cena na enoto mere v EUR brez DDV</t>
  </si>
  <si>
    <t>Predvidena količina</t>
  </si>
  <si>
    <t>SKUPAJ V EUR BREZ DDV</t>
  </si>
  <si>
    <t>Servisiranje črpalk in mešal na ČN:</t>
  </si>
  <si>
    <t>KSB Amarex KRT F 80-250/114YG1-S</t>
  </si>
  <si>
    <t>KSB Amamix C 3231/26/YDG</t>
  </si>
  <si>
    <t>Flygt 8050.280</t>
  </si>
  <si>
    <t>KSB Etabloc CN 150-250/2204 C10</t>
  </si>
  <si>
    <t>KSB Etabloc CN 080-160/1502 C10</t>
  </si>
  <si>
    <t>KSB Etabloc CN 065-125/752 C10</t>
  </si>
  <si>
    <t>KSB Etachrom BC 032-125/302 C10</t>
  </si>
  <si>
    <t>KSB Etanorm C100-200 C10</t>
  </si>
  <si>
    <t>Seepex BN17-6L</t>
  </si>
  <si>
    <t>Hyamat V2/0407C2 0.0-0.3</t>
  </si>
  <si>
    <t>Hyamat V3/1804 C2 0.0-0.6</t>
  </si>
  <si>
    <t>KSB Amarex NF 80-220/044 ULG-195</t>
  </si>
  <si>
    <t>KSB Amamix C 3228/26/YDG</t>
  </si>
  <si>
    <t>HIDROSTAL C080-M01RD+CEYT2-MIEQ+XB1A1-20</t>
  </si>
  <si>
    <t>KSB Amarex NF 65-170/032 UL1G-120</t>
  </si>
  <si>
    <t>Seepex BN10-6L</t>
  </si>
  <si>
    <t>Prominent GAMMA/ L</t>
  </si>
  <si>
    <t>Prominent Sigma 1</t>
  </si>
  <si>
    <t>KSB Etabloc CN 040-125/552 C10</t>
  </si>
  <si>
    <t>KSB Etachrom BC 040-125/402 C10</t>
  </si>
  <si>
    <t>KSB Amarex NF 65-170/032 UL1G-136</t>
  </si>
  <si>
    <t>Pompetravaini TRMB 40-150/A3 KW4-50Hz</t>
  </si>
  <si>
    <t>Led Italia CS 65-260-4-10/ED.LQ78</t>
  </si>
  <si>
    <t>Servisiranje potopnih črpalk na Odlagališču Barje:</t>
  </si>
  <si>
    <r>
      <t xml:space="preserve">HIDROSTAL (18,5 kW) </t>
    </r>
    <r>
      <rPr>
        <sz val="10"/>
        <color theme="1"/>
        <rFont val="Tahoma"/>
        <family val="2"/>
        <charset val="238"/>
      </rPr>
      <t>D0DQ-M010E+DEXW2-MIEQ+XC1A41-10</t>
    </r>
  </si>
  <si>
    <r>
      <t xml:space="preserve">HIDROSTAL (7,3 kW) </t>
    </r>
    <r>
      <rPr>
        <sz val="10"/>
        <color theme="1"/>
        <rFont val="Tahoma"/>
        <family val="2"/>
        <charset val="238"/>
      </rPr>
      <t>C080-M01RD+CEYT2-MSEQ1+NAB1-10</t>
    </r>
  </si>
  <si>
    <t>Servisiranje črpalk v MBO:</t>
  </si>
  <si>
    <t>KSB Etaline ETL 065-065-160 GG AA11D200154</t>
  </si>
  <si>
    <t>KSB Etaline ETL 032-032-160 GG AA11D200054</t>
  </si>
  <si>
    <t>KSB CALIO 25-100</t>
  </si>
  <si>
    <t>KSB CALIO 25-60</t>
  </si>
  <si>
    <t>KSB Etaline ETL 050-050-160 GG AA11D200302</t>
  </si>
  <si>
    <t>KSB Etaline ETL 050-050-160 GG AA 11D200114</t>
  </si>
  <si>
    <t>KSB Etaline ETL 125-125-160 GG AA07D303002</t>
  </si>
  <si>
    <t>KSB Etaline ETL 100-100-160 GG AA07D200154</t>
  </si>
  <si>
    <t>GRUNDFOS DMX 460-6 B-PV/T7T-X-E1B4B4</t>
  </si>
  <si>
    <t>GRUNDFOS TP 65-180/2 X-FA-RUUV</t>
  </si>
  <si>
    <t>GRUNDFOS CR64-2-2A-F-A-V-H00V</t>
  </si>
  <si>
    <t>GRUNDFOS 65-180F</t>
  </si>
  <si>
    <t>WEG 16DEZ13 1022258984</t>
  </si>
  <si>
    <t>KSB KRT K 40-250/120UG1-SIE3</t>
  </si>
  <si>
    <t>KSB KRT K 40-250/252UG1-SIE3</t>
  </si>
  <si>
    <t>KSB Amarex KRT K 40-250/52UC2-S</t>
  </si>
  <si>
    <t>KSB Amarex NF 65-220/004ULG-125</t>
  </si>
  <si>
    <t>KSB Amarex NF 50-170/002YLG-107</t>
  </si>
  <si>
    <t>SEEPEX BN 17-6L</t>
  </si>
  <si>
    <t>SEEPEX BN 35-12</t>
  </si>
  <si>
    <t>SEEPEX BN 17-12</t>
  </si>
  <si>
    <t>SEEPEX BN 10-6L</t>
  </si>
  <si>
    <t>NETZSCH NM045BY</t>
  </si>
  <si>
    <t>NETZSCH NM076BY</t>
  </si>
  <si>
    <t>NETZSCH NM015BY</t>
  </si>
  <si>
    <t>NETZSCH NM031BY</t>
  </si>
  <si>
    <t>NETZSCH NM090BY02S12B.2_</t>
  </si>
  <si>
    <t>ARBO DO-100-250-DW-PP-E-GD-F-GD-F-4-7.5-635/6</t>
  </si>
  <si>
    <t>STUBBE SHM50 -405 PP-EPDM</t>
  </si>
  <si>
    <t>STUBBE SHM65 -50 slide SSiC/SSiC</t>
  </si>
  <si>
    <t>KSB Amarex NF 65-170/032 ULG-146</t>
  </si>
  <si>
    <t>PRONOVA SR25</t>
  </si>
  <si>
    <t>ProMinent DLA0450PVT2000UA1030EN0</t>
  </si>
  <si>
    <t>ProMinent GMXA1602PVT20000U210000DE</t>
  </si>
  <si>
    <t>Skupna ponudbena cena EUR brez DDV (a + b+c)</t>
  </si>
  <si>
    <t>Generalni servis črpalk in mešal na ČN:</t>
  </si>
  <si>
    <t>Generalni servis potopnih črpalk na Odlagališču Barje:</t>
  </si>
  <si>
    <t>Generalni servis črpalk v MBO:</t>
  </si>
  <si>
    <t>Skupna ponudbena cena EUR brez DDV (a + b + c)</t>
  </si>
  <si>
    <t>Črpalka Pompetravaini TRMB 40-150/A3 KW 4 - 50Hz</t>
  </si>
  <si>
    <r>
      <t xml:space="preserve">Previtje statorja </t>
    </r>
    <r>
      <rPr>
        <sz val="10"/>
        <color theme="1"/>
        <rFont val="Tahoma"/>
        <family val="2"/>
        <charset val="238"/>
      </rPr>
      <t xml:space="preserve">za tip </t>
    </r>
    <r>
      <rPr>
        <sz val="10"/>
        <color rgb="FF000000"/>
        <rFont val="Tahoma"/>
        <family val="2"/>
        <charset val="238"/>
      </rPr>
      <t>Etanorm C100-200 C10</t>
    </r>
  </si>
  <si>
    <r>
      <t xml:space="preserve">Previtje statorja </t>
    </r>
    <r>
      <rPr>
        <sz val="10"/>
        <color theme="1"/>
        <rFont val="Tahoma"/>
        <family val="2"/>
        <charset val="238"/>
      </rPr>
      <t xml:space="preserve">za tip </t>
    </r>
    <r>
      <rPr>
        <sz val="10"/>
        <color rgb="FF000000"/>
        <rFont val="Tahoma"/>
        <family val="2"/>
        <charset val="238"/>
      </rPr>
      <t>Etabloc CN 150-250/2204 C10</t>
    </r>
  </si>
  <si>
    <r>
      <t xml:space="preserve">Previtje statorja </t>
    </r>
    <r>
      <rPr>
        <sz val="10"/>
        <color theme="1"/>
        <rFont val="Tahoma"/>
        <family val="2"/>
        <charset val="238"/>
      </rPr>
      <t>za tip E08Q-SL1+EEXR6-MIEQ+XB1A21-10</t>
    </r>
  </si>
  <si>
    <t>Previtje statorja za tip C080-M01RD+CEYT2-MSEQ1+NAB1-10</t>
  </si>
  <si>
    <t>Previtje statorja za tip D0DQ-M010E+DEXW2-MIEQ+XC1A41-10</t>
  </si>
  <si>
    <t>Olje za črpalke</t>
  </si>
  <si>
    <t>liter</t>
  </si>
  <si>
    <t>Kabel za črpalke Amarex NF H07 RN 8x1,5 10m poz: 834</t>
  </si>
  <si>
    <t>Kabel za črpalke KRT S1BN8-F 12X1,5-10M</t>
  </si>
  <si>
    <t>Kabel za črpalke Amarex NF H07 RN 8x1,5 10m poz: 834 tefzel</t>
  </si>
  <si>
    <t>Kabel za črpalko tefzel 7X6+5X1,5-10MTFZ</t>
  </si>
  <si>
    <t>Previtje statorja za tip Etaline ETL 050-050-160 GG AA11D200302</t>
  </si>
  <si>
    <t>Previtje statorja za tip ETL 125-125-160 GG AA07D303002</t>
  </si>
  <si>
    <t>Previtje statorja za Grundfos črpalko tip CR64-2-2A-F-A-V-H00V</t>
  </si>
  <si>
    <t>Previtje statorja za tip KRT K 40-250/120UG1-SIE3</t>
  </si>
  <si>
    <t>Previtje statorja za tip KRT K 40-250/252UG1-SIE3</t>
  </si>
  <si>
    <t>Previtje statorja za tip Amarex KRTK 40-250/52UC2-S</t>
  </si>
  <si>
    <t>Previtje statorja za tip ARBO DO-100-250-DW-PP-E-GD-F-GD-F-4-7.5-635/6</t>
  </si>
  <si>
    <t>Previtje statorja za tip Stubbe SHM50 -405 PP-EPDM</t>
  </si>
  <si>
    <t>Previtje statorja za tip Stubbe SHM65 -50 slide SSiC/SSiC</t>
  </si>
  <si>
    <t>Previtje statorja črpalke Netzsch NM090BY02S12B.2</t>
  </si>
  <si>
    <t>Skupna ponudbena cena EUR brez DDV za periodični servisni pregled črpalk, mešal in potopnih črpalk</t>
  </si>
  <si>
    <t>Skupna ponudbena cena EUR brez DDV za generalni servisni pregled črpalk, mešal in potopnih črpalk</t>
  </si>
  <si>
    <t xml:space="preserve">Skupna ponudbena cena EUR brez DDV za dobavo nadomestnih delov </t>
  </si>
  <si>
    <t>3. Blago:</t>
  </si>
  <si>
    <t>1. Dela</t>
  </si>
  <si>
    <t>2. Dela</t>
  </si>
  <si>
    <t>1.    Periodični servis</t>
  </si>
  <si>
    <t>2.   Generalni servis</t>
  </si>
  <si>
    <t>3. Nadomestni deli:</t>
  </si>
  <si>
    <t>Previtje statorja za tip Amarex NF50-170/002YLG-107</t>
  </si>
  <si>
    <t>KSB Amamix C 4128/48/YDG</t>
  </si>
  <si>
    <t>KSB ETN 125-100-200 CCXAA10GD30550</t>
  </si>
  <si>
    <t>Grundfos CM5-5 A-R-V-G-V-A QQV F-A-AN</t>
  </si>
  <si>
    <t>HIDROSTAL (3,0 kW)B0BQ-E01+BNBA2-GSEQ-NWA2-10</t>
  </si>
  <si>
    <t>KSB (8,5 kW) KRTF 40-250/82UG-S</t>
  </si>
  <si>
    <t>KSB (6,5 kW) KRTF 40-250/62UG-S</t>
  </si>
  <si>
    <t>KSB (27,0 kW) KRTE 100-315/294XG-S</t>
  </si>
  <si>
    <t>KSB (3,4 kW) KRTS 50-210/032UC1-S</t>
  </si>
  <si>
    <t>KSB (1,5 kW) AMA-Porter S545 ND</t>
  </si>
  <si>
    <t>Previtje statorja za tip KRTE 100-315/294XG-S</t>
  </si>
  <si>
    <t>Previtje statorja za tip KRTS 50-210/032UC1-S</t>
  </si>
  <si>
    <t>Previtje statorja za tip KRT F 40-250/82UG-S</t>
  </si>
  <si>
    <t>Previtje statorja za tip KRT F 40-250/62UG-S</t>
  </si>
  <si>
    <t>Previtje statorja za tip Amarex NF 65-170/032 ULG-146170/032 ULG-146</t>
  </si>
  <si>
    <t>Kabel z uvodnico za potopno črpalko KSB KRT F 80-250/114 YG1-S</t>
  </si>
  <si>
    <t>Previtje statorja za tip ETN 125-100-200 CCXAA10GD30550</t>
  </si>
  <si>
    <t>_______________________</t>
  </si>
  <si>
    <t>____________________________________</t>
  </si>
  <si>
    <t>Kraj, datum</t>
  </si>
  <si>
    <t>Žig</t>
  </si>
  <si>
    <t>(Naziv in podpis ponudnika)</t>
  </si>
  <si>
    <t>Priloga 2/1</t>
  </si>
  <si>
    <t>Prominent GAMMA/ X</t>
  </si>
  <si>
    <t>Tehnološka oznaka/ 
Mesto vgradnje</t>
  </si>
  <si>
    <t>M.01.01, M.01.02, M.01.03</t>
  </si>
  <si>
    <t>M.02.03</t>
  </si>
  <si>
    <t>M.02.01</t>
  </si>
  <si>
    <t>M.02.05, M.02.06</t>
  </si>
  <si>
    <t>M.03.01, M.03.02</t>
  </si>
  <si>
    <t>M.03.09</t>
  </si>
  <si>
    <t>M.03.06</t>
  </si>
  <si>
    <t>M.03.03</t>
  </si>
  <si>
    <t>M.03.04, M.03.05</t>
  </si>
  <si>
    <t>M.04.01, M.04.02, M.04.03</t>
  </si>
  <si>
    <t>M.05.06</t>
  </si>
  <si>
    <t>M.05.07, M.07.03</t>
  </si>
  <si>
    <t>M.07.01</t>
  </si>
  <si>
    <t>M.07.02</t>
  </si>
  <si>
    <t>M.09.01</t>
  </si>
  <si>
    <t>M.09.02</t>
  </si>
  <si>
    <t>M.10.01</t>
  </si>
  <si>
    <t>Seepex BN1-6L</t>
  </si>
  <si>
    <t>M.10.05</t>
  </si>
  <si>
    <t>M.11.04</t>
  </si>
  <si>
    <t>M.11.06</t>
  </si>
  <si>
    <t>M.11.02, M.11.03, M.12.02, M.13.02, M.13.03</t>
  </si>
  <si>
    <t>M.15.01</t>
  </si>
  <si>
    <t>M.15.02</t>
  </si>
  <si>
    <t>M.20.01, M.20.02</t>
  </si>
  <si>
    <t>G01</t>
  </si>
  <si>
    <t>G02a, G02b</t>
  </si>
  <si>
    <t>G05</t>
  </si>
  <si>
    <r>
      <t xml:space="preserve">HIDROSTAL (7,3 kW) </t>
    </r>
    <r>
      <rPr>
        <sz val="10"/>
        <color theme="1"/>
        <rFont val="Tahoma"/>
        <family val="2"/>
        <charset val="238"/>
      </rPr>
      <t>C080-M01R+CEYT2-MSEQ+NAA1-10</t>
    </r>
  </si>
  <si>
    <t>CC 1.1, CC 1.2</t>
  </si>
  <si>
    <r>
      <t xml:space="preserve">HIDROSTAL (7,3 kW) </t>
    </r>
    <r>
      <rPr>
        <sz val="10"/>
        <color theme="1"/>
        <rFont val="Tahoma"/>
        <family val="2"/>
        <charset val="238"/>
      </rPr>
      <t>C080-M01RD+CEYT2-MIEQ+XB1A1-10</t>
    </r>
  </si>
  <si>
    <r>
      <t xml:space="preserve">HIDROSTAL (7,3 kW) </t>
    </r>
    <r>
      <rPr>
        <sz val="10"/>
        <color theme="1"/>
        <rFont val="Tahoma"/>
        <family val="2"/>
        <charset val="238"/>
      </rPr>
      <t>C080-M01RD+CEYT2-MIEQ+XB1A1-15</t>
    </r>
  </si>
  <si>
    <t>CC 4.1</t>
  </si>
  <si>
    <r>
      <t xml:space="preserve">HIDROSTAL (7,3 kW) </t>
    </r>
    <r>
      <rPr>
        <sz val="10"/>
        <color theme="1"/>
        <rFont val="Tahoma"/>
        <family val="2"/>
        <charset val="238"/>
      </rPr>
      <t>C080-M01RD+CEYT2-MIEQ+XB1A1-20</t>
    </r>
  </si>
  <si>
    <t>CC 4.2, CC 4.3</t>
  </si>
  <si>
    <r>
      <t xml:space="preserve">HIDROSTAL (18,5 kW) </t>
    </r>
    <r>
      <rPr>
        <sz val="10"/>
        <color theme="1"/>
        <rFont val="Tahoma"/>
        <family val="2"/>
        <charset val="238"/>
      </rPr>
      <t>D0DQ-M010E+DEXW2-MIEQ+XC1A41-20</t>
    </r>
  </si>
  <si>
    <t>CC 4.4</t>
  </si>
  <si>
    <t>CC 17.1, CC 17.2</t>
  </si>
  <si>
    <t>1, 2</t>
  </si>
  <si>
    <t>CC 3.3, CC 8.1.1</t>
  </si>
  <si>
    <t>CC 2.1, CC 2.2, CC 3.1, CC 3.2, CC 33.2, CC 8.0.1, CC 8.1.2</t>
  </si>
  <si>
    <t>CC 33.1, CC 8.1.3</t>
  </si>
  <si>
    <t>CC 5.R, CC 2.R</t>
  </si>
  <si>
    <t>409P01M01</t>
  </si>
  <si>
    <t xml:space="preserve">409P03M01 </t>
  </si>
  <si>
    <t xml:space="preserve">409P04M01 </t>
  </si>
  <si>
    <t xml:space="preserve">509P01, 509P02, 609P43  </t>
  </si>
  <si>
    <t xml:space="preserve">609P46 </t>
  </si>
  <si>
    <t>409P02M01, 609P48, 609P49</t>
  </si>
  <si>
    <t>Č1 - 009P09M01, Č2 - 009P10M01</t>
  </si>
  <si>
    <t xml:space="preserve">
Črpalka nad rezervno pečjo za kurilno olje
</t>
  </si>
  <si>
    <t xml:space="preserve">
Obtočna črpalka za črpane glikola
</t>
  </si>
  <si>
    <t>673P05</t>
  </si>
  <si>
    <t>673P12</t>
  </si>
  <si>
    <t>672P05</t>
  </si>
  <si>
    <t>670P82, 670P83</t>
  </si>
  <si>
    <t>005P01</t>
  </si>
  <si>
    <t>005P02</t>
  </si>
  <si>
    <t>606P55</t>
  </si>
  <si>
    <t>551P15, 551P17</t>
  </si>
  <si>
    <t>670P06</t>
  </si>
  <si>
    <t xml:space="preserve">606P56, 541P43, 541P36, 541P37, 541P44, 541P53 </t>
  </si>
  <si>
    <t>541P44</t>
  </si>
  <si>
    <t>541P52</t>
  </si>
  <si>
    <t>640P63</t>
  </si>
  <si>
    <t>541P74, 541P75</t>
  </si>
  <si>
    <t>541P91, 541P54, 541P72</t>
  </si>
  <si>
    <t xml:space="preserve">Flocmix </t>
  </si>
  <si>
    <t>541P43, 541P37, 541P44, 541P36</t>
  </si>
  <si>
    <t>604P32, 604P42, 604P45</t>
  </si>
  <si>
    <t>604P57</t>
  </si>
  <si>
    <t>670P31, 670P32</t>
  </si>
  <si>
    <t>Črpalna postaja 2</t>
  </si>
  <si>
    <t>670P29670P29</t>
  </si>
  <si>
    <t>604X51, 604X52</t>
  </si>
  <si>
    <t>604P36, 604P37</t>
  </si>
  <si>
    <t>Č1 - 009P09M01, 
Č2 - 009P10M01</t>
  </si>
  <si>
    <t>HIDROSTAL (5,5 kW) E08Q-SL1+EEXR6-MIEQ+XB1A2L-10</t>
  </si>
  <si>
    <t>PONUDBENI PREDRAČUN ŠT. ____________________________ z dne _______________________ za javno naročilo št. VKS-30/25 - Tekoče servisiranje in vzdrževanje črpalk na RCERO Ljubljana za obdobje 36 mesecev</t>
  </si>
  <si>
    <t>4. Izredna popravila :</t>
  </si>
  <si>
    <t xml:space="preserve">Ura serviserja mehanik ali električar </t>
  </si>
  <si>
    <t>h</t>
  </si>
  <si>
    <t>Prihod serviserja na RCERO Ljubljana</t>
  </si>
  <si>
    <t>4. Dela</t>
  </si>
  <si>
    <t xml:space="preserve">Skupna ponudbena cena EUR brez DDV za izredna popravila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</si>
</sst>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4" fontId="3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6" fillId="0" borderId="0" xfId="0" applyFont="1"/>
    <xf numFmtId="0" fontId="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4" fontId="3" fillId="4" borderId="5" xfId="0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2" xfId="0" applyNumberFormat="1" applyFont="1" applyBorder="1"/>
    <xf numFmtId="4" fontId="3" fillId="0" borderId="4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2" fillId="6" borderId="2" xfId="0" applyNumberFormat="1" applyFont="1" applyFill="1" applyBorder="1"/>
    <xf numFmtId="4" fontId="2" fillId="6" borderId="4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8"/>
  <sheetViews>
    <sheetView tabSelected="1" zoomScale="115" zoomScaleNormal="115" workbookViewId="0">
      <selection activeCell="K153" sqref="K153"/>
    </sheetView>
  </sheetViews>
  <sheetFormatPr defaultRowHeight="15" x14ac:dyDescent="0.25"/>
  <cols>
    <col min="1" max="1" width="10.28515625" customWidth="1"/>
    <col min="2" max="2" width="36.85546875" customWidth="1"/>
    <col min="3" max="3" width="28.140625" customWidth="1"/>
    <col min="5" max="5" width="13.28515625" customWidth="1"/>
    <col min="6" max="6" width="14.7109375" style="33" customWidth="1"/>
    <col min="7" max="7" width="15.5703125" style="33" customWidth="1"/>
  </cols>
  <sheetData>
    <row r="1" spans="1:7" x14ac:dyDescent="0.25">
      <c r="F1"/>
      <c r="G1" s="49" t="s">
        <v>134</v>
      </c>
    </row>
    <row r="2" spans="1:7" ht="47.25" customHeight="1" x14ac:dyDescent="0.25">
      <c r="A2" s="81" t="s">
        <v>215</v>
      </c>
      <c r="B2" s="81"/>
      <c r="C2" s="81"/>
      <c r="D2" s="81"/>
      <c r="E2" s="81"/>
      <c r="F2" s="81"/>
      <c r="G2" s="81"/>
    </row>
    <row r="4" spans="1:7" ht="26.45" customHeight="1" x14ac:dyDescent="0.25">
      <c r="A4" s="96" t="s">
        <v>109</v>
      </c>
      <c r="B4" s="96"/>
      <c r="C4" s="55"/>
      <c r="D4" s="6"/>
      <c r="E4" s="6"/>
      <c r="F4" s="6"/>
      <c r="G4" s="6"/>
    </row>
    <row r="5" spans="1:7" ht="36.6" customHeight="1" x14ac:dyDescent="0.25">
      <c r="A5" s="17"/>
      <c r="B5" s="17"/>
      <c r="C5" s="54" t="s">
        <v>136</v>
      </c>
      <c r="D5" s="18" t="s">
        <v>0</v>
      </c>
      <c r="E5" s="18" t="s">
        <v>12</v>
      </c>
      <c r="F5" s="18" t="s">
        <v>11</v>
      </c>
      <c r="G5" s="18" t="s">
        <v>1</v>
      </c>
    </row>
    <row r="6" spans="1:7" x14ac:dyDescent="0.25">
      <c r="A6" s="17" t="s">
        <v>2</v>
      </c>
      <c r="B6" s="7" t="s">
        <v>14</v>
      </c>
      <c r="C6" s="7"/>
      <c r="D6" s="17"/>
      <c r="E6" s="19"/>
      <c r="F6" s="17"/>
      <c r="G6" s="17"/>
    </row>
    <row r="7" spans="1:7" ht="30.6" customHeight="1" x14ac:dyDescent="0.25">
      <c r="A7" s="17"/>
      <c r="B7" s="21" t="s">
        <v>15</v>
      </c>
      <c r="C7" s="57" t="s">
        <v>137</v>
      </c>
      <c r="D7" s="19" t="s">
        <v>3</v>
      </c>
      <c r="E7" s="69">
        <v>9</v>
      </c>
      <c r="F7" s="17"/>
      <c r="G7" s="3">
        <f>E7*F7</f>
        <v>0</v>
      </c>
    </row>
    <row r="8" spans="1:7" ht="30.6" customHeight="1" x14ac:dyDescent="0.25">
      <c r="A8" s="17"/>
      <c r="B8" s="21" t="s">
        <v>113</v>
      </c>
      <c r="C8" s="57" t="s">
        <v>139</v>
      </c>
      <c r="D8" s="19" t="s">
        <v>3</v>
      </c>
      <c r="E8" s="69">
        <v>3</v>
      </c>
      <c r="F8" s="28"/>
      <c r="G8" s="32">
        <f t="shared" ref="G8:G34" si="0">E8*F8</f>
        <v>0</v>
      </c>
    </row>
    <row r="9" spans="1:7" ht="27" customHeight="1" x14ac:dyDescent="0.25">
      <c r="A9" s="17"/>
      <c r="B9" s="13" t="s">
        <v>16</v>
      </c>
      <c r="C9" s="13" t="s">
        <v>139</v>
      </c>
      <c r="D9" s="22" t="s">
        <v>3</v>
      </c>
      <c r="E9" s="22">
        <v>3</v>
      </c>
      <c r="F9" s="17"/>
      <c r="G9" s="32">
        <f t="shared" si="0"/>
        <v>0</v>
      </c>
    </row>
    <row r="10" spans="1:7" ht="19.899999999999999" customHeight="1" x14ac:dyDescent="0.25">
      <c r="A10" s="17"/>
      <c r="B10" s="21" t="s">
        <v>17</v>
      </c>
      <c r="C10" s="57" t="s">
        <v>138</v>
      </c>
      <c r="D10" s="19" t="s">
        <v>3</v>
      </c>
      <c r="E10" s="69">
        <v>3</v>
      </c>
      <c r="F10" s="17"/>
      <c r="G10" s="32">
        <f t="shared" si="0"/>
        <v>0</v>
      </c>
    </row>
    <row r="11" spans="1:7" x14ac:dyDescent="0.25">
      <c r="A11" s="17"/>
      <c r="B11" s="21" t="s">
        <v>18</v>
      </c>
      <c r="C11" s="57" t="s">
        <v>140</v>
      </c>
      <c r="D11" s="19" t="s">
        <v>3</v>
      </c>
      <c r="E11" s="69">
        <v>6</v>
      </c>
      <c r="F11" s="17"/>
      <c r="G11" s="32">
        <f t="shared" si="0"/>
        <v>0</v>
      </c>
    </row>
    <row r="12" spans="1:7" x14ac:dyDescent="0.25">
      <c r="A12" s="17"/>
      <c r="B12" s="21" t="s">
        <v>19</v>
      </c>
      <c r="C12" s="57" t="s">
        <v>141</v>
      </c>
      <c r="D12" s="19" t="s">
        <v>3</v>
      </c>
      <c r="E12" s="69">
        <v>6</v>
      </c>
      <c r="F12" s="17"/>
      <c r="G12" s="32">
        <f t="shared" si="0"/>
        <v>0</v>
      </c>
    </row>
    <row r="13" spans="1:7" ht="17.25" customHeight="1" x14ac:dyDescent="0.25">
      <c r="A13" s="17"/>
      <c r="B13" s="21" t="s">
        <v>20</v>
      </c>
      <c r="C13" s="57" t="s">
        <v>142</v>
      </c>
      <c r="D13" s="19" t="s">
        <v>3</v>
      </c>
      <c r="E13" s="69">
        <v>3</v>
      </c>
      <c r="F13" s="17"/>
      <c r="G13" s="32">
        <f t="shared" si="0"/>
        <v>0</v>
      </c>
    </row>
    <row r="14" spans="1:7" x14ac:dyDescent="0.25">
      <c r="A14" s="17"/>
      <c r="B14" s="21" t="s">
        <v>21</v>
      </c>
      <c r="C14" s="57" t="s">
        <v>143</v>
      </c>
      <c r="D14" s="19" t="s">
        <v>3</v>
      </c>
      <c r="E14" s="69">
        <v>3</v>
      </c>
      <c r="F14" s="17"/>
      <c r="G14" s="32">
        <f t="shared" si="0"/>
        <v>0</v>
      </c>
    </row>
    <row r="15" spans="1:7" ht="18.600000000000001" customHeight="1" x14ac:dyDescent="0.25">
      <c r="A15" s="17"/>
      <c r="B15" s="21" t="s">
        <v>22</v>
      </c>
      <c r="C15" s="57" t="s">
        <v>144</v>
      </c>
      <c r="D15" s="19" t="s">
        <v>3</v>
      </c>
      <c r="E15" s="69">
        <v>3</v>
      </c>
      <c r="F15" s="17"/>
      <c r="G15" s="32">
        <f t="shared" si="0"/>
        <v>0</v>
      </c>
    </row>
    <row r="16" spans="1:7" ht="21" customHeight="1" x14ac:dyDescent="0.25">
      <c r="A16" s="17"/>
      <c r="B16" s="21" t="s">
        <v>114</v>
      </c>
      <c r="C16" s="57" t="s">
        <v>145</v>
      </c>
      <c r="D16" s="19" t="s">
        <v>3</v>
      </c>
      <c r="E16" s="69">
        <v>6</v>
      </c>
      <c r="F16" s="17"/>
      <c r="G16" s="32">
        <f t="shared" si="0"/>
        <v>0</v>
      </c>
    </row>
    <row r="17" spans="1:7" ht="18.600000000000001" customHeight="1" x14ac:dyDescent="0.25">
      <c r="A17" s="17"/>
      <c r="B17" s="21" t="s">
        <v>23</v>
      </c>
      <c r="C17" s="57" t="s">
        <v>146</v>
      </c>
      <c r="D17" s="19" t="s">
        <v>3</v>
      </c>
      <c r="E17" s="69">
        <v>9</v>
      </c>
      <c r="F17" s="17"/>
      <c r="G17" s="32">
        <f t="shared" si="0"/>
        <v>0</v>
      </c>
    </row>
    <row r="18" spans="1:7" ht="18.600000000000001" customHeight="1" x14ac:dyDescent="0.25">
      <c r="A18" s="17"/>
      <c r="B18" s="21" t="s">
        <v>24</v>
      </c>
      <c r="C18" s="57" t="s">
        <v>147</v>
      </c>
      <c r="D18" s="19" t="s">
        <v>3</v>
      </c>
      <c r="E18" s="69">
        <v>3</v>
      </c>
      <c r="F18" s="17"/>
      <c r="G18" s="32">
        <f t="shared" si="0"/>
        <v>0</v>
      </c>
    </row>
    <row r="19" spans="1:7" ht="18.600000000000001" customHeight="1" x14ac:dyDescent="0.25">
      <c r="A19" s="17"/>
      <c r="B19" s="21" t="s">
        <v>25</v>
      </c>
      <c r="C19" s="57" t="s">
        <v>148</v>
      </c>
      <c r="D19" s="19" t="s">
        <v>3</v>
      </c>
      <c r="E19" s="69">
        <v>6</v>
      </c>
      <c r="F19" s="17"/>
      <c r="G19" s="32">
        <f t="shared" si="0"/>
        <v>0</v>
      </c>
    </row>
    <row r="20" spans="1:7" x14ac:dyDescent="0.25">
      <c r="A20" s="17"/>
      <c r="B20" s="21" t="s">
        <v>26</v>
      </c>
      <c r="C20" s="57" t="s">
        <v>149</v>
      </c>
      <c r="D20" s="19" t="s">
        <v>3</v>
      </c>
      <c r="E20" s="69">
        <v>3</v>
      </c>
      <c r="F20" s="17"/>
      <c r="G20" s="32">
        <f t="shared" si="0"/>
        <v>0</v>
      </c>
    </row>
    <row r="21" spans="1:7" ht="21" customHeight="1" x14ac:dyDescent="0.25">
      <c r="A21" s="17"/>
      <c r="B21" s="21" t="s">
        <v>27</v>
      </c>
      <c r="C21" s="57" t="s">
        <v>151</v>
      </c>
      <c r="D21" s="19" t="s">
        <v>3</v>
      </c>
      <c r="E21" s="69">
        <v>3</v>
      </c>
      <c r="F21" s="17"/>
      <c r="G21" s="32">
        <f t="shared" si="0"/>
        <v>0</v>
      </c>
    </row>
    <row r="22" spans="1:7" ht="26.45" customHeight="1" x14ac:dyDescent="0.25">
      <c r="A22" s="17"/>
      <c r="B22" s="21" t="s">
        <v>28</v>
      </c>
      <c r="C22" s="57" t="s">
        <v>150</v>
      </c>
      <c r="D22" s="19" t="s">
        <v>3</v>
      </c>
      <c r="E22" s="69">
        <v>3</v>
      </c>
      <c r="F22" s="17"/>
      <c r="G22" s="32">
        <f t="shared" si="0"/>
        <v>0</v>
      </c>
    </row>
    <row r="23" spans="1:7" x14ac:dyDescent="0.25">
      <c r="A23" s="17"/>
      <c r="B23" s="21" t="s">
        <v>29</v>
      </c>
      <c r="C23" s="57" t="s">
        <v>152</v>
      </c>
      <c r="D23" s="19" t="s">
        <v>3</v>
      </c>
      <c r="E23" s="69">
        <v>3</v>
      </c>
      <c r="F23" s="17"/>
      <c r="G23" s="32">
        <f t="shared" si="0"/>
        <v>0</v>
      </c>
    </row>
    <row r="24" spans="1:7" ht="20.45" customHeight="1" x14ac:dyDescent="0.25">
      <c r="A24" s="17"/>
      <c r="B24" s="21" t="s">
        <v>30</v>
      </c>
      <c r="C24" s="57" t="s">
        <v>153</v>
      </c>
      <c r="D24" s="65" t="s">
        <v>3</v>
      </c>
      <c r="E24" s="69">
        <v>3</v>
      </c>
      <c r="F24" s="17"/>
      <c r="G24" s="32">
        <f t="shared" si="0"/>
        <v>0</v>
      </c>
    </row>
    <row r="25" spans="1:7" ht="20.45" customHeight="1" x14ac:dyDescent="0.25">
      <c r="A25" s="61"/>
      <c r="B25" s="57" t="s">
        <v>154</v>
      </c>
      <c r="C25" s="57" t="s">
        <v>155</v>
      </c>
      <c r="D25" s="65" t="s">
        <v>3</v>
      </c>
      <c r="E25" s="69">
        <v>3</v>
      </c>
      <c r="F25" s="61"/>
      <c r="G25" s="32">
        <f t="shared" si="0"/>
        <v>0</v>
      </c>
    </row>
    <row r="26" spans="1:7" ht="20.45" customHeight="1" x14ac:dyDescent="0.25">
      <c r="A26" s="17"/>
      <c r="B26" s="21" t="s">
        <v>31</v>
      </c>
      <c r="C26" s="57" t="s">
        <v>157</v>
      </c>
      <c r="D26" s="19" t="s">
        <v>3</v>
      </c>
      <c r="E26" s="69">
        <v>3</v>
      </c>
      <c r="F26" s="17"/>
      <c r="G26" s="32">
        <f t="shared" si="0"/>
        <v>0</v>
      </c>
    </row>
    <row r="27" spans="1:7" ht="20.45" customHeight="1" x14ac:dyDescent="0.25">
      <c r="A27" s="53"/>
      <c r="B27" s="51" t="s">
        <v>135</v>
      </c>
      <c r="C27" s="57" t="s">
        <v>156</v>
      </c>
      <c r="D27" s="52" t="s">
        <v>3</v>
      </c>
      <c r="E27" s="69">
        <v>3</v>
      </c>
      <c r="F27" s="53"/>
      <c r="G27" s="32">
        <f t="shared" si="0"/>
        <v>0</v>
      </c>
    </row>
    <row r="28" spans="1:7" ht="27.75" customHeight="1" x14ac:dyDescent="0.25">
      <c r="A28" s="17"/>
      <c r="B28" s="21" t="s">
        <v>32</v>
      </c>
      <c r="C28" s="57" t="s">
        <v>158</v>
      </c>
      <c r="D28" s="19" t="s">
        <v>3</v>
      </c>
      <c r="E28" s="69">
        <v>10</v>
      </c>
      <c r="F28" s="17"/>
      <c r="G28" s="32">
        <f t="shared" si="0"/>
        <v>0</v>
      </c>
    </row>
    <row r="29" spans="1:7" x14ac:dyDescent="0.25">
      <c r="A29" s="17"/>
      <c r="B29" s="21" t="s">
        <v>33</v>
      </c>
      <c r="C29" s="57" t="s">
        <v>159</v>
      </c>
      <c r="D29" s="19" t="s">
        <v>3</v>
      </c>
      <c r="E29" s="69">
        <v>3</v>
      </c>
      <c r="F29" s="17"/>
      <c r="G29" s="32">
        <f t="shared" si="0"/>
        <v>0</v>
      </c>
    </row>
    <row r="30" spans="1:7" x14ac:dyDescent="0.25">
      <c r="A30" s="17"/>
      <c r="B30" s="21" t="s">
        <v>34</v>
      </c>
      <c r="C30" s="57" t="s">
        <v>160</v>
      </c>
      <c r="D30" s="19" t="s">
        <v>3</v>
      </c>
      <c r="E30" s="69">
        <v>3</v>
      </c>
      <c r="F30" s="17"/>
      <c r="G30" s="32">
        <f t="shared" si="0"/>
        <v>0</v>
      </c>
    </row>
    <row r="31" spans="1:7" ht="25.9" customHeight="1" x14ac:dyDescent="0.25">
      <c r="A31" s="17"/>
      <c r="B31" s="21" t="s">
        <v>35</v>
      </c>
      <c r="C31" s="57" t="s">
        <v>161</v>
      </c>
      <c r="D31" s="19" t="s">
        <v>3</v>
      </c>
      <c r="E31" s="69">
        <v>6</v>
      </c>
      <c r="F31" s="17"/>
      <c r="G31" s="32">
        <f t="shared" si="0"/>
        <v>0</v>
      </c>
    </row>
    <row r="32" spans="1:7" x14ac:dyDescent="0.25">
      <c r="A32" s="17"/>
      <c r="B32" s="21" t="s">
        <v>36</v>
      </c>
      <c r="C32" s="57" t="s">
        <v>162</v>
      </c>
      <c r="D32" s="19" t="s">
        <v>3</v>
      </c>
      <c r="E32" s="69">
        <v>3</v>
      </c>
      <c r="F32" s="17"/>
      <c r="G32" s="32">
        <f t="shared" si="0"/>
        <v>0</v>
      </c>
    </row>
    <row r="33" spans="1:7" x14ac:dyDescent="0.25">
      <c r="A33" s="17"/>
      <c r="B33" s="21" t="s">
        <v>37</v>
      </c>
      <c r="C33" s="57" t="s">
        <v>163</v>
      </c>
      <c r="D33" s="19" t="s">
        <v>3</v>
      </c>
      <c r="E33" s="69">
        <v>6</v>
      </c>
      <c r="F33" s="17"/>
      <c r="G33" s="32">
        <f t="shared" si="0"/>
        <v>0</v>
      </c>
    </row>
    <row r="34" spans="1:7" ht="24" customHeight="1" x14ac:dyDescent="0.25">
      <c r="A34" s="17"/>
      <c r="B34" s="21" t="s">
        <v>115</v>
      </c>
      <c r="C34" s="57" t="s">
        <v>164</v>
      </c>
      <c r="D34" s="19" t="s">
        <v>3</v>
      </c>
      <c r="E34" s="69">
        <v>3</v>
      </c>
      <c r="F34" s="17"/>
      <c r="G34" s="32">
        <f t="shared" si="0"/>
        <v>0</v>
      </c>
    </row>
    <row r="35" spans="1:7" ht="21" customHeight="1" x14ac:dyDescent="0.25">
      <c r="A35" s="17"/>
      <c r="B35" s="17"/>
      <c r="C35" s="61"/>
      <c r="D35" s="17"/>
      <c r="E35" s="19"/>
      <c r="F35" s="18" t="s">
        <v>4</v>
      </c>
      <c r="G35" s="5">
        <f>SUM(G7:G34)</f>
        <v>0</v>
      </c>
    </row>
    <row r="36" spans="1:7" x14ac:dyDescent="0.25">
      <c r="A36" s="8"/>
      <c r="B36" s="8"/>
      <c r="C36" s="8"/>
      <c r="D36" s="8"/>
      <c r="E36" s="9"/>
      <c r="F36" s="8"/>
      <c r="G36" s="8"/>
    </row>
    <row r="37" spans="1:7" ht="25.5" x14ac:dyDescent="0.25">
      <c r="A37" s="17" t="s">
        <v>5</v>
      </c>
      <c r="B37" s="18" t="s">
        <v>38</v>
      </c>
      <c r="C37" s="54"/>
      <c r="D37" s="17"/>
      <c r="E37" s="19"/>
      <c r="F37" s="23"/>
      <c r="G37" s="32"/>
    </row>
    <row r="38" spans="1:7" ht="25.9" customHeight="1" x14ac:dyDescent="0.25">
      <c r="A38" s="17"/>
      <c r="B38" s="21" t="s">
        <v>39</v>
      </c>
      <c r="C38" s="57" t="s">
        <v>176</v>
      </c>
      <c r="D38" s="19" t="s">
        <v>3</v>
      </c>
      <c r="E38" s="69">
        <v>6</v>
      </c>
      <c r="F38" s="23"/>
      <c r="G38" s="32">
        <f>E38*F38</f>
        <v>0</v>
      </c>
    </row>
    <row r="39" spans="1:7" ht="25.9" customHeight="1" x14ac:dyDescent="0.25">
      <c r="A39" s="61"/>
      <c r="B39" s="57" t="s">
        <v>172</v>
      </c>
      <c r="C39" s="57" t="s">
        <v>173</v>
      </c>
      <c r="D39" s="58" t="s">
        <v>3</v>
      </c>
      <c r="E39" s="69">
        <v>3</v>
      </c>
      <c r="F39" s="61"/>
      <c r="G39" s="32"/>
    </row>
    <row r="40" spans="1:7" ht="25.5" x14ac:dyDescent="0.25">
      <c r="A40" s="17"/>
      <c r="B40" s="21" t="s">
        <v>165</v>
      </c>
      <c r="C40" s="57" t="s">
        <v>166</v>
      </c>
      <c r="D40" s="58" t="s">
        <v>3</v>
      </c>
      <c r="E40" s="69">
        <v>6</v>
      </c>
      <c r="F40" s="23"/>
      <c r="G40" s="32">
        <f t="shared" ref="G40:G51" si="1">E40*F40</f>
        <v>0</v>
      </c>
    </row>
    <row r="41" spans="1:7" ht="25.5" x14ac:dyDescent="0.25">
      <c r="A41" s="61"/>
      <c r="B41" s="57" t="s">
        <v>167</v>
      </c>
      <c r="C41" s="12" t="s">
        <v>177</v>
      </c>
      <c r="D41" s="58" t="s">
        <v>3</v>
      </c>
      <c r="E41" s="69">
        <v>21</v>
      </c>
      <c r="F41" s="61"/>
      <c r="G41" s="32"/>
    </row>
    <row r="42" spans="1:7" ht="25.5" x14ac:dyDescent="0.25">
      <c r="A42" s="61"/>
      <c r="B42" s="57" t="s">
        <v>168</v>
      </c>
      <c r="C42" s="12" t="s">
        <v>169</v>
      </c>
      <c r="D42" s="58" t="s">
        <v>3</v>
      </c>
      <c r="E42" s="69">
        <v>3</v>
      </c>
      <c r="F42" s="61"/>
      <c r="G42" s="32"/>
    </row>
    <row r="43" spans="1:7" ht="25.5" x14ac:dyDescent="0.25">
      <c r="A43" s="61"/>
      <c r="B43" s="57" t="s">
        <v>170</v>
      </c>
      <c r="C43" s="12" t="s">
        <v>171</v>
      </c>
      <c r="D43" s="58" t="s">
        <v>3</v>
      </c>
      <c r="E43" s="69">
        <v>6</v>
      </c>
      <c r="F43" s="61"/>
      <c r="G43" s="32"/>
    </row>
    <row r="44" spans="1:7" ht="25.5" x14ac:dyDescent="0.25">
      <c r="A44" s="61"/>
      <c r="B44" s="57" t="s">
        <v>40</v>
      </c>
      <c r="C44" s="12" t="s">
        <v>174</v>
      </c>
      <c r="D44" s="58" t="s">
        <v>3</v>
      </c>
      <c r="E44" s="69">
        <v>6</v>
      </c>
      <c r="F44" s="61"/>
      <c r="G44" s="32"/>
    </row>
    <row r="45" spans="1:7" ht="25.5" x14ac:dyDescent="0.25">
      <c r="A45" s="23"/>
      <c r="B45" s="12" t="s">
        <v>214</v>
      </c>
      <c r="C45" s="12" t="s">
        <v>178</v>
      </c>
      <c r="D45" s="58" t="s">
        <v>3</v>
      </c>
      <c r="E45" s="69">
        <v>6</v>
      </c>
      <c r="F45" s="23"/>
      <c r="G45" s="32">
        <f t="shared" si="1"/>
        <v>0</v>
      </c>
    </row>
    <row r="46" spans="1:7" ht="32.450000000000003" customHeight="1" x14ac:dyDescent="0.25">
      <c r="A46" s="23"/>
      <c r="B46" s="34" t="s">
        <v>116</v>
      </c>
      <c r="C46" s="34" t="s">
        <v>175</v>
      </c>
      <c r="D46" s="24" t="s">
        <v>3</v>
      </c>
      <c r="E46" s="69">
        <v>6</v>
      </c>
      <c r="F46" s="23"/>
      <c r="G46" s="32">
        <f t="shared" si="1"/>
        <v>0</v>
      </c>
    </row>
    <row r="47" spans="1:7" ht="17.45" customHeight="1" x14ac:dyDescent="0.25">
      <c r="A47" s="35"/>
      <c r="B47" s="14" t="s">
        <v>117</v>
      </c>
      <c r="C47" s="14" t="s">
        <v>175</v>
      </c>
      <c r="D47" s="36" t="s">
        <v>3</v>
      </c>
      <c r="E47" s="36">
        <v>6</v>
      </c>
      <c r="F47" s="23"/>
      <c r="G47" s="32">
        <f t="shared" si="1"/>
        <v>0</v>
      </c>
    </row>
    <row r="48" spans="1:7" x14ac:dyDescent="0.25">
      <c r="A48" s="23"/>
      <c r="B48" s="12" t="s">
        <v>118</v>
      </c>
      <c r="C48" s="34">
        <v>3</v>
      </c>
      <c r="D48" s="24" t="s">
        <v>3</v>
      </c>
      <c r="E48" s="69">
        <v>3</v>
      </c>
      <c r="F48" s="23"/>
      <c r="G48" s="32">
        <f t="shared" si="1"/>
        <v>0</v>
      </c>
    </row>
    <row r="49" spans="1:7" x14ac:dyDescent="0.25">
      <c r="A49" s="35"/>
      <c r="B49" s="14" t="s">
        <v>119</v>
      </c>
      <c r="C49" s="14" t="s">
        <v>175</v>
      </c>
      <c r="D49" s="36" t="s">
        <v>3</v>
      </c>
      <c r="E49" s="36">
        <v>6</v>
      </c>
      <c r="F49" s="23"/>
      <c r="G49" s="32">
        <f t="shared" si="1"/>
        <v>0</v>
      </c>
    </row>
    <row r="50" spans="1:7" x14ac:dyDescent="0.25">
      <c r="A50" s="23"/>
      <c r="B50" s="12" t="s">
        <v>120</v>
      </c>
      <c r="C50" s="12" t="s">
        <v>175</v>
      </c>
      <c r="D50" s="24" t="s">
        <v>3</v>
      </c>
      <c r="E50" s="69">
        <v>6</v>
      </c>
      <c r="F50" s="23"/>
      <c r="G50" s="32">
        <f t="shared" si="1"/>
        <v>0</v>
      </c>
    </row>
    <row r="51" spans="1:7" x14ac:dyDescent="0.25">
      <c r="A51" s="23"/>
      <c r="B51" s="12" t="s">
        <v>121</v>
      </c>
      <c r="C51" s="12" t="s">
        <v>179</v>
      </c>
      <c r="D51" s="24" t="s">
        <v>3</v>
      </c>
      <c r="E51" s="69">
        <v>6</v>
      </c>
      <c r="F51" s="23"/>
      <c r="G51" s="32">
        <f t="shared" si="1"/>
        <v>0</v>
      </c>
    </row>
    <row r="52" spans="1:7" ht="21.6" customHeight="1" x14ac:dyDescent="0.25">
      <c r="A52" s="17"/>
      <c r="B52" s="17"/>
      <c r="C52" s="61"/>
      <c r="D52" s="17"/>
      <c r="E52" s="19"/>
      <c r="F52" s="27" t="s">
        <v>6</v>
      </c>
      <c r="G52" s="5">
        <f>SUM(G38:G51)</f>
        <v>0</v>
      </c>
    </row>
    <row r="53" spans="1:7" x14ac:dyDescent="0.25">
      <c r="A53" s="10"/>
      <c r="B53" s="10"/>
      <c r="C53" s="10"/>
      <c r="D53" s="10"/>
      <c r="E53" s="11"/>
      <c r="F53" s="37"/>
      <c r="G53" s="37"/>
    </row>
    <row r="54" spans="1:7" x14ac:dyDescent="0.25">
      <c r="A54" s="20" t="s">
        <v>7</v>
      </c>
      <c r="B54" s="18" t="s">
        <v>41</v>
      </c>
      <c r="C54" s="54"/>
      <c r="D54" s="20"/>
      <c r="E54" s="4"/>
      <c r="F54" s="17"/>
      <c r="G54" s="17"/>
    </row>
    <row r="55" spans="1:7" ht="25.5" x14ac:dyDescent="0.25">
      <c r="A55" s="20"/>
      <c r="B55" s="21" t="s">
        <v>42</v>
      </c>
      <c r="C55" s="57" t="s">
        <v>180</v>
      </c>
      <c r="D55" s="19" t="s">
        <v>3</v>
      </c>
      <c r="E55" s="69">
        <v>3</v>
      </c>
      <c r="F55" s="17"/>
      <c r="G55" s="3">
        <f>E55*F55</f>
        <v>0</v>
      </c>
    </row>
    <row r="56" spans="1:7" ht="25.5" x14ac:dyDescent="0.25">
      <c r="A56" s="20"/>
      <c r="B56" s="21" t="s">
        <v>43</v>
      </c>
      <c r="C56" s="57" t="s">
        <v>185</v>
      </c>
      <c r="D56" s="19" t="s">
        <v>3</v>
      </c>
      <c r="E56" s="69">
        <v>9</v>
      </c>
      <c r="F56" s="17"/>
      <c r="G56" s="32">
        <f t="shared" ref="G56:G88" si="2">E56*F56</f>
        <v>0</v>
      </c>
    </row>
    <row r="57" spans="1:7" ht="23.45" customHeight="1" x14ac:dyDescent="0.25">
      <c r="A57" s="20"/>
      <c r="B57" s="21" t="s">
        <v>44</v>
      </c>
      <c r="C57" s="57" t="s">
        <v>181</v>
      </c>
      <c r="D57" s="19" t="s">
        <v>3</v>
      </c>
      <c r="E57" s="69">
        <v>3</v>
      </c>
      <c r="F57" s="17"/>
      <c r="G57" s="32">
        <f t="shared" si="2"/>
        <v>0</v>
      </c>
    </row>
    <row r="58" spans="1:7" x14ac:dyDescent="0.25">
      <c r="A58" s="20"/>
      <c r="B58" s="21" t="s">
        <v>45</v>
      </c>
      <c r="C58" s="57" t="s">
        <v>182</v>
      </c>
      <c r="D58" s="19" t="s">
        <v>3</v>
      </c>
      <c r="E58" s="69">
        <v>3</v>
      </c>
      <c r="F58" s="17"/>
      <c r="G58" s="32">
        <f t="shared" si="2"/>
        <v>0</v>
      </c>
    </row>
    <row r="59" spans="1:7" ht="25.5" x14ac:dyDescent="0.25">
      <c r="A59" s="20"/>
      <c r="B59" s="21" t="s">
        <v>46</v>
      </c>
      <c r="C59" s="57" t="s">
        <v>183</v>
      </c>
      <c r="D59" s="19" t="s">
        <v>3</v>
      </c>
      <c r="E59" s="69">
        <v>9</v>
      </c>
      <c r="F59" s="17"/>
      <c r="G59" s="32">
        <f t="shared" si="2"/>
        <v>0</v>
      </c>
    </row>
    <row r="60" spans="1:7" ht="25.5" customHeight="1" x14ac:dyDescent="0.25">
      <c r="A60" s="20"/>
      <c r="B60" s="21" t="s">
        <v>47</v>
      </c>
      <c r="C60" s="57" t="s">
        <v>184</v>
      </c>
      <c r="D60" s="19" t="s">
        <v>3</v>
      </c>
      <c r="E60" s="69">
        <v>3</v>
      </c>
      <c r="F60" s="17"/>
      <c r="G60" s="32">
        <f t="shared" si="2"/>
        <v>0</v>
      </c>
    </row>
    <row r="61" spans="1:7" ht="25.5" x14ac:dyDescent="0.25">
      <c r="A61" s="20"/>
      <c r="B61" s="21" t="s">
        <v>48</v>
      </c>
      <c r="C61" s="57" t="s">
        <v>186</v>
      </c>
      <c r="D61" s="19" t="s">
        <v>3</v>
      </c>
      <c r="E61" s="69">
        <v>6</v>
      </c>
      <c r="F61" s="17"/>
      <c r="G61" s="32">
        <f t="shared" si="2"/>
        <v>0</v>
      </c>
    </row>
    <row r="62" spans="1:7" ht="33" customHeight="1" x14ac:dyDescent="0.25">
      <c r="A62" s="20"/>
      <c r="B62" s="21" t="s">
        <v>49</v>
      </c>
      <c r="C62" s="62" t="s">
        <v>187</v>
      </c>
      <c r="D62" s="19" t="s">
        <v>3</v>
      </c>
      <c r="E62" s="69">
        <v>3</v>
      </c>
      <c r="F62" s="17"/>
      <c r="G62" s="32">
        <f t="shared" si="2"/>
        <v>0</v>
      </c>
    </row>
    <row r="63" spans="1:7" ht="30" customHeight="1" x14ac:dyDescent="0.25">
      <c r="A63" s="20"/>
      <c r="B63" s="21" t="s">
        <v>50</v>
      </c>
      <c r="C63" s="62" t="s">
        <v>188</v>
      </c>
      <c r="D63" s="19" t="s">
        <v>3</v>
      </c>
      <c r="E63" s="69">
        <v>3</v>
      </c>
      <c r="F63" s="17"/>
      <c r="G63" s="32">
        <f t="shared" si="2"/>
        <v>0</v>
      </c>
    </row>
    <row r="64" spans="1:7" ht="22.9" customHeight="1" x14ac:dyDescent="0.25">
      <c r="A64" s="20"/>
      <c r="B64" s="21" t="s">
        <v>51</v>
      </c>
      <c r="C64" s="57" t="s">
        <v>189</v>
      </c>
      <c r="D64" s="19" t="s">
        <v>3</v>
      </c>
      <c r="E64" s="69">
        <v>3</v>
      </c>
      <c r="F64" s="17"/>
      <c r="G64" s="32">
        <f t="shared" si="2"/>
        <v>0</v>
      </c>
    </row>
    <row r="65" spans="1:7" x14ac:dyDescent="0.25">
      <c r="A65" s="20"/>
      <c r="B65" s="21" t="s">
        <v>52</v>
      </c>
      <c r="C65" s="57" t="s">
        <v>190</v>
      </c>
      <c r="D65" s="19" t="s">
        <v>3</v>
      </c>
      <c r="E65" s="69">
        <v>3</v>
      </c>
      <c r="F65" s="17"/>
      <c r="G65" s="32">
        <f t="shared" si="2"/>
        <v>0</v>
      </c>
    </row>
    <row r="66" spans="1:7" x14ac:dyDescent="0.25">
      <c r="A66" s="20"/>
      <c r="B66" s="21" t="s">
        <v>53</v>
      </c>
      <c r="C66" s="57" t="s">
        <v>191</v>
      </c>
      <c r="D66" s="19" t="s">
        <v>3</v>
      </c>
      <c r="E66" s="69">
        <v>3</v>
      </c>
      <c r="F66" s="17"/>
      <c r="G66" s="32">
        <f t="shared" si="2"/>
        <v>0</v>
      </c>
    </row>
    <row r="67" spans="1:7" x14ac:dyDescent="0.25">
      <c r="A67" s="20"/>
      <c r="B67" s="21" t="s">
        <v>54</v>
      </c>
      <c r="C67" s="57" t="s">
        <v>192</v>
      </c>
      <c r="D67" s="19" t="s">
        <v>3</v>
      </c>
      <c r="E67" s="69">
        <v>6</v>
      </c>
      <c r="F67" s="17"/>
      <c r="G67" s="32">
        <f t="shared" si="2"/>
        <v>0</v>
      </c>
    </row>
    <row r="68" spans="1:7" x14ac:dyDescent="0.25">
      <c r="A68" s="20"/>
      <c r="B68" s="21" t="s">
        <v>55</v>
      </c>
      <c r="C68" s="57" t="s">
        <v>193</v>
      </c>
      <c r="D68" s="19" t="s">
        <v>3</v>
      </c>
      <c r="E68" s="69">
        <v>3</v>
      </c>
      <c r="F68" s="17"/>
      <c r="G68" s="32">
        <f t="shared" si="2"/>
        <v>0</v>
      </c>
    </row>
    <row r="69" spans="1:7" x14ac:dyDescent="0.25">
      <c r="A69" s="20"/>
      <c r="B69" s="21" t="s">
        <v>56</v>
      </c>
      <c r="C69" s="57" t="s">
        <v>194</v>
      </c>
      <c r="D69" s="19" t="s">
        <v>3</v>
      </c>
      <c r="E69" s="69">
        <v>3</v>
      </c>
      <c r="F69" s="17"/>
      <c r="G69" s="32">
        <f t="shared" si="2"/>
        <v>0</v>
      </c>
    </row>
    <row r="70" spans="1:7" ht="25.9" customHeight="1" x14ac:dyDescent="0.25">
      <c r="A70" s="20"/>
      <c r="B70" s="21" t="s">
        <v>57</v>
      </c>
      <c r="C70" s="57" t="s">
        <v>195</v>
      </c>
      <c r="D70" s="19" t="s">
        <v>3</v>
      </c>
      <c r="E70" s="69">
        <v>3</v>
      </c>
      <c r="F70" s="17"/>
      <c r="G70" s="32">
        <f t="shared" si="2"/>
        <v>0</v>
      </c>
    </row>
    <row r="71" spans="1:7" ht="27" customHeight="1" x14ac:dyDescent="0.25">
      <c r="A71" s="20"/>
      <c r="B71" s="21" t="s">
        <v>58</v>
      </c>
      <c r="C71" s="57" t="s">
        <v>196</v>
      </c>
      <c r="D71" s="19" t="s">
        <v>3</v>
      </c>
      <c r="E71" s="69">
        <v>6</v>
      </c>
      <c r="F71" s="17"/>
      <c r="G71" s="32">
        <f t="shared" si="2"/>
        <v>0</v>
      </c>
    </row>
    <row r="72" spans="1:7" ht="21.6" customHeight="1" x14ac:dyDescent="0.25">
      <c r="A72" s="20"/>
      <c r="B72" s="21" t="s">
        <v>59</v>
      </c>
      <c r="C72" s="57" t="s">
        <v>197</v>
      </c>
      <c r="D72" s="19" t="s">
        <v>3</v>
      </c>
      <c r="E72" s="69">
        <v>3</v>
      </c>
      <c r="F72" s="17"/>
      <c r="G72" s="32">
        <f t="shared" si="2"/>
        <v>0</v>
      </c>
    </row>
    <row r="73" spans="1:7" ht="25.5" x14ac:dyDescent="0.25">
      <c r="A73" s="20"/>
      <c r="B73" s="21" t="s">
        <v>60</v>
      </c>
      <c r="C73" s="57" t="s">
        <v>198</v>
      </c>
      <c r="D73" s="19" t="s">
        <v>3</v>
      </c>
      <c r="E73" s="69">
        <v>18</v>
      </c>
      <c r="F73" s="17"/>
      <c r="G73" s="32">
        <f t="shared" si="2"/>
        <v>0</v>
      </c>
    </row>
    <row r="74" spans="1:7" ht="25.5" customHeight="1" x14ac:dyDescent="0.25">
      <c r="A74" s="20"/>
      <c r="B74" s="21" t="s">
        <v>61</v>
      </c>
      <c r="C74" s="57" t="s">
        <v>199</v>
      </c>
      <c r="D74" s="19" t="s">
        <v>3</v>
      </c>
      <c r="E74" s="69">
        <v>3</v>
      </c>
      <c r="F74" s="17"/>
      <c r="G74" s="32">
        <f t="shared" si="2"/>
        <v>0</v>
      </c>
    </row>
    <row r="75" spans="1:7" ht="21.6" customHeight="1" x14ac:dyDescent="0.25">
      <c r="A75" s="20"/>
      <c r="B75" s="21" t="s">
        <v>62</v>
      </c>
      <c r="C75" s="57" t="s">
        <v>200</v>
      </c>
      <c r="D75" s="19" t="s">
        <v>3</v>
      </c>
      <c r="E75" s="69">
        <v>3</v>
      </c>
      <c r="F75" s="17"/>
      <c r="G75" s="32">
        <f t="shared" si="2"/>
        <v>0</v>
      </c>
    </row>
    <row r="76" spans="1:7" ht="16.899999999999999" customHeight="1" x14ac:dyDescent="0.25">
      <c r="A76" s="20"/>
      <c r="B76" s="21" t="s">
        <v>63</v>
      </c>
      <c r="C76" s="57" t="s">
        <v>201</v>
      </c>
      <c r="D76" s="19" t="s">
        <v>3</v>
      </c>
      <c r="E76" s="69">
        <v>3</v>
      </c>
      <c r="F76" s="17"/>
      <c r="G76" s="32">
        <f t="shared" si="2"/>
        <v>0</v>
      </c>
    </row>
    <row r="77" spans="1:7" ht="16.899999999999999" customHeight="1" x14ac:dyDescent="0.25">
      <c r="A77" s="20"/>
      <c r="B77" s="21" t="s">
        <v>64</v>
      </c>
      <c r="C77" s="57" t="s">
        <v>202</v>
      </c>
      <c r="D77" s="19" t="s">
        <v>3</v>
      </c>
      <c r="E77" s="69">
        <v>6</v>
      </c>
      <c r="F77" s="17"/>
      <c r="G77" s="32">
        <f t="shared" si="2"/>
        <v>0</v>
      </c>
    </row>
    <row r="78" spans="1:7" ht="16.899999999999999" customHeight="1" x14ac:dyDescent="0.25">
      <c r="A78" s="20"/>
      <c r="B78" s="21" t="s">
        <v>65</v>
      </c>
      <c r="C78" s="57" t="s">
        <v>203</v>
      </c>
      <c r="D78" s="19" t="s">
        <v>3</v>
      </c>
      <c r="E78" s="69">
        <v>9</v>
      </c>
      <c r="F78" s="17"/>
      <c r="G78" s="32">
        <f t="shared" si="2"/>
        <v>0</v>
      </c>
    </row>
    <row r="79" spans="1:7" ht="16.899999999999999" customHeight="1" x14ac:dyDescent="0.25">
      <c r="A79" s="20"/>
      <c r="B79" s="21" t="s">
        <v>66</v>
      </c>
      <c r="C79" s="57" t="s">
        <v>204</v>
      </c>
      <c r="D79" s="19" t="s">
        <v>3</v>
      </c>
      <c r="E79" s="69">
        <v>3</v>
      </c>
      <c r="F79" s="17"/>
      <c r="G79" s="32">
        <f t="shared" si="2"/>
        <v>0</v>
      </c>
    </row>
    <row r="80" spans="1:7" ht="16.899999999999999" customHeight="1" x14ac:dyDescent="0.25">
      <c r="A80" s="20"/>
      <c r="B80" s="21" t="s">
        <v>67</v>
      </c>
      <c r="C80" s="63" t="s">
        <v>204</v>
      </c>
      <c r="D80" s="19" t="s">
        <v>3</v>
      </c>
      <c r="E80" s="69">
        <v>3</v>
      </c>
      <c r="F80" s="17"/>
      <c r="G80" s="32">
        <f t="shared" si="2"/>
        <v>0</v>
      </c>
    </row>
    <row r="81" spans="1:9" ht="16.899999999999999" customHeight="1" x14ac:dyDescent="0.25">
      <c r="A81" s="20"/>
      <c r="B81" s="21" t="s">
        <v>68</v>
      </c>
      <c r="C81" s="57" t="s">
        <v>205</v>
      </c>
      <c r="D81" s="19" t="s">
        <v>3</v>
      </c>
      <c r="E81" s="69">
        <v>12</v>
      </c>
      <c r="F81" s="17"/>
      <c r="G81" s="32">
        <f t="shared" si="2"/>
        <v>0</v>
      </c>
    </row>
    <row r="82" spans="1:9" ht="27" customHeight="1" x14ac:dyDescent="0.25">
      <c r="A82" s="25"/>
      <c r="B82" s="26" t="s">
        <v>69</v>
      </c>
      <c r="C82" s="57" t="s">
        <v>206</v>
      </c>
      <c r="D82" s="24" t="s">
        <v>3</v>
      </c>
      <c r="E82" s="69">
        <v>9</v>
      </c>
      <c r="F82" s="23"/>
      <c r="G82" s="32">
        <f t="shared" si="2"/>
        <v>0</v>
      </c>
    </row>
    <row r="83" spans="1:9" x14ac:dyDescent="0.25">
      <c r="A83" s="20"/>
      <c r="B83" s="21" t="s">
        <v>70</v>
      </c>
      <c r="C83" s="63" t="s">
        <v>207</v>
      </c>
      <c r="D83" s="19" t="s">
        <v>3</v>
      </c>
      <c r="E83" s="69">
        <v>3</v>
      </c>
      <c r="F83" s="17"/>
      <c r="G83" s="32">
        <f t="shared" si="2"/>
        <v>0</v>
      </c>
    </row>
    <row r="84" spans="1:9" ht="21" customHeight="1" x14ac:dyDescent="0.25">
      <c r="A84" s="20"/>
      <c r="B84" s="21" t="s">
        <v>71</v>
      </c>
      <c r="C84" s="57" t="s">
        <v>208</v>
      </c>
      <c r="D84" s="19" t="s">
        <v>3</v>
      </c>
      <c r="E84" s="69">
        <v>6</v>
      </c>
      <c r="F84" s="17"/>
      <c r="G84" s="32">
        <f t="shared" si="2"/>
        <v>0</v>
      </c>
    </row>
    <row r="85" spans="1:9" ht="21.6" customHeight="1" x14ac:dyDescent="0.25">
      <c r="A85" s="20"/>
      <c r="B85" s="21" t="s">
        <v>72</v>
      </c>
      <c r="C85" s="57" t="s">
        <v>209</v>
      </c>
      <c r="D85" s="19" t="s">
        <v>3</v>
      </c>
      <c r="E85" s="69">
        <v>3</v>
      </c>
      <c r="F85" s="17"/>
      <c r="G85" s="32">
        <f t="shared" si="2"/>
        <v>0</v>
      </c>
    </row>
    <row r="86" spans="1:9" x14ac:dyDescent="0.25">
      <c r="A86" s="20"/>
      <c r="B86" s="21" t="s">
        <v>73</v>
      </c>
      <c r="C86" s="57" t="s">
        <v>210</v>
      </c>
      <c r="D86" s="19" t="s">
        <v>3</v>
      </c>
      <c r="E86" s="69">
        <v>3</v>
      </c>
      <c r="F86" s="17"/>
      <c r="G86" s="32">
        <f t="shared" si="2"/>
        <v>0</v>
      </c>
      <c r="H86" s="70"/>
      <c r="I86" s="70"/>
    </row>
    <row r="87" spans="1:9" x14ac:dyDescent="0.25">
      <c r="A87" s="67"/>
      <c r="B87" s="68" t="s">
        <v>74</v>
      </c>
      <c r="C87" s="68" t="s">
        <v>211</v>
      </c>
      <c r="D87" s="69" t="s">
        <v>3</v>
      </c>
      <c r="E87" s="69">
        <v>6</v>
      </c>
      <c r="F87" s="67"/>
      <c r="G87" s="32">
        <f t="shared" si="2"/>
        <v>0</v>
      </c>
      <c r="H87" s="71"/>
      <c r="I87" s="72"/>
    </row>
    <row r="88" spans="1:9" ht="24.6" customHeight="1" x14ac:dyDescent="0.25">
      <c r="A88" s="25"/>
      <c r="B88" s="26" t="s">
        <v>75</v>
      </c>
      <c r="C88" s="57" t="s">
        <v>212</v>
      </c>
      <c r="D88" s="24" t="s">
        <v>3</v>
      </c>
      <c r="E88" s="69">
        <v>6</v>
      </c>
      <c r="F88" s="50"/>
      <c r="G88" s="32">
        <f t="shared" si="2"/>
        <v>0</v>
      </c>
      <c r="H88" s="70"/>
      <c r="I88" s="70"/>
    </row>
    <row r="89" spans="1:9" ht="22.15" customHeight="1" x14ac:dyDescent="0.25">
      <c r="A89" s="17"/>
      <c r="B89" s="17"/>
      <c r="C89" s="61"/>
      <c r="D89" s="17"/>
      <c r="E89" s="19"/>
      <c r="F89" s="18" t="s">
        <v>8</v>
      </c>
      <c r="G89" s="5">
        <f>SUM(G55:G88)</f>
        <v>0</v>
      </c>
    </row>
    <row r="90" spans="1:9" x14ac:dyDescent="0.25">
      <c r="A90" s="10"/>
      <c r="B90" s="10"/>
      <c r="C90" s="10"/>
      <c r="D90" s="10"/>
      <c r="E90" s="11"/>
      <c r="F90" s="8"/>
      <c r="G90" s="8"/>
    </row>
    <row r="91" spans="1:9" ht="26.45" customHeight="1" x14ac:dyDescent="0.25">
      <c r="A91" s="20"/>
      <c r="B91" s="20"/>
      <c r="C91" s="56"/>
      <c r="D91" s="86" t="s">
        <v>76</v>
      </c>
      <c r="E91" s="86"/>
      <c r="F91" s="86"/>
      <c r="G91" s="15">
        <f>G35+G52+G89</f>
        <v>0</v>
      </c>
    </row>
    <row r="92" spans="1:9" x14ac:dyDescent="0.25">
      <c r="A92" s="1"/>
    </row>
    <row r="94" spans="1:9" ht="19.899999999999999" customHeight="1" x14ac:dyDescent="0.25">
      <c r="A94" s="85" t="s">
        <v>110</v>
      </c>
      <c r="B94" s="85"/>
      <c r="C94" s="59"/>
      <c r="D94" s="6"/>
      <c r="E94" s="6"/>
      <c r="F94" s="29"/>
      <c r="G94" s="6"/>
    </row>
    <row r="95" spans="1:9" ht="54" customHeight="1" x14ac:dyDescent="0.25">
      <c r="A95" s="38"/>
      <c r="B95" s="38"/>
      <c r="C95" s="61"/>
      <c r="D95" s="41" t="s">
        <v>0</v>
      </c>
      <c r="E95" s="41" t="s">
        <v>12</v>
      </c>
      <c r="F95" s="30" t="s">
        <v>11</v>
      </c>
      <c r="G95" s="41" t="s">
        <v>1</v>
      </c>
    </row>
    <row r="96" spans="1:9" ht="24" customHeight="1" x14ac:dyDescent="0.25">
      <c r="A96" s="38" t="s">
        <v>2</v>
      </c>
      <c r="B96" s="7" t="s">
        <v>77</v>
      </c>
      <c r="C96" s="7"/>
      <c r="D96" s="38"/>
      <c r="E96" s="40"/>
      <c r="F96" s="32"/>
      <c r="G96" s="38"/>
    </row>
    <row r="97" spans="1:7" x14ac:dyDescent="0.25">
      <c r="A97" s="38"/>
      <c r="B97" s="57" t="s">
        <v>15</v>
      </c>
      <c r="C97" s="57" t="s">
        <v>137</v>
      </c>
      <c r="D97" s="40" t="s">
        <v>3</v>
      </c>
      <c r="E97" s="40">
        <v>1</v>
      </c>
      <c r="F97" s="32"/>
      <c r="G97" s="32">
        <f>E97*F97</f>
        <v>0</v>
      </c>
    </row>
    <row r="98" spans="1:7" x14ac:dyDescent="0.25">
      <c r="A98" s="38"/>
      <c r="B98" s="57" t="s">
        <v>113</v>
      </c>
      <c r="C98" s="57" t="s">
        <v>139</v>
      </c>
      <c r="D98" s="40" t="s">
        <v>3</v>
      </c>
      <c r="E98" s="40">
        <v>1</v>
      </c>
      <c r="F98" s="32"/>
      <c r="G98" s="32">
        <f t="shared" ref="G98:G124" si="3">E98*F98</f>
        <v>0</v>
      </c>
    </row>
    <row r="99" spans="1:7" x14ac:dyDescent="0.25">
      <c r="A99" s="38"/>
      <c r="B99" s="13" t="s">
        <v>16</v>
      </c>
      <c r="C99" s="13" t="s">
        <v>139</v>
      </c>
      <c r="D99" s="40" t="s">
        <v>3</v>
      </c>
      <c r="E99" s="40">
        <v>1</v>
      </c>
      <c r="F99" s="32"/>
      <c r="G99" s="32">
        <f t="shared" si="3"/>
        <v>0</v>
      </c>
    </row>
    <row r="100" spans="1:7" x14ac:dyDescent="0.25">
      <c r="A100" s="38"/>
      <c r="B100" s="57" t="s">
        <v>17</v>
      </c>
      <c r="C100" s="57" t="s">
        <v>138</v>
      </c>
      <c r="D100" s="40" t="s">
        <v>3</v>
      </c>
      <c r="E100" s="40">
        <v>1</v>
      </c>
      <c r="F100" s="32"/>
      <c r="G100" s="32">
        <f t="shared" si="3"/>
        <v>0</v>
      </c>
    </row>
    <row r="101" spans="1:7" x14ac:dyDescent="0.25">
      <c r="A101" s="38"/>
      <c r="B101" s="57" t="s">
        <v>18</v>
      </c>
      <c r="C101" s="57" t="s">
        <v>140</v>
      </c>
      <c r="D101" s="40" t="s">
        <v>3</v>
      </c>
      <c r="E101" s="40">
        <v>1</v>
      </c>
      <c r="F101" s="32"/>
      <c r="G101" s="32">
        <f t="shared" si="3"/>
        <v>0</v>
      </c>
    </row>
    <row r="102" spans="1:7" x14ac:dyDescent="0.25">
      <c r="A102" s="38"/>
      <c r="B102" s="57" t="s">
        <v>19</v>
      </c>
      <c r="C102" s="57" t="s">
        <v>141</v>
      </c>
      <c r="D102" s="40" t="s">
        <v>3</v>
      </c>
      <c r="E102" s="40">
        <v>1</v>
      </c>
      <c r="F102" s="32"/>
      <c r="G102" s="32">
        <f t="shared" si="3"/>
        <v>0</v>
      </c>
    </row>
    <row r="103" spans="1:7" x14ac:dyDescent="0.25">
      <c r="A103" s="38"/>
      <c r="B103" s="57" t="s">
        <v>20</v>
      </c>
      <c r="C103" s="57" t="s">
        <v>142</v>
      </c>
      <c r="D103" s="40" t="s">
        <v>3</v>
      </c>
      <c r="E103" s="40">
        <v>1</v>
      </c>
      <c r="F103" s="32"/>
      <c r="G103" s="32">
        <f t="shared" si="3"/>
        <v>0</v>
      </c>
    </row>
    <row r="104" spans="1:7" x14ac:dyDescent="0.25">
      <c r="A104" s="38"/>
      <c r="B104" s="57" t="s">
        <v>21</v>
      </c>
      <c r="C104" s="57" t="s">
        <v>143</v>
      </c>
      <c r="D104" s="40" t="s">
        <v>3</v>
      </c>
      <c r="E104" s="40">
        <v>1</v>
      </c>
      <c r="F104" s="32"/>
      <c r="G104" s="32">
        <f t="shared" si="3"/>
        <v>0</v>
      </c>
    </row>
    <row r="105" spans="1:7" x14ac:dyDescent="0.25">
      <c r="A105" s="38"/>
      <c r="B105" s="57" t="s">
        <v>22</v>
      </c>
      <c r="C105" s="57" t="s">
        <v>144</v>
      </c>
      <c r="D105" s="40" t="s">
        <v>3</v>
      </c>
      <c r="E105" s="40">
        <v>1</v>
      </c>
      <c r="F105" s="32"/>
      <c r="G105" s="32">
        <f t="shared" si="3"/>
        <v>0</v>
      </c>
    </row>
    <row r="106" spans="1:7" x14ac:dyDescent="0.25">
      <c r="A106" s="38"/>
      <c r="B106" s="57" t="s">
        <v>114</v>
      </c>
      <c r="C106" s="57" t="s">
        <v>145</v>
      </c>
      <c r="D106" s="58" t="s">
        <v>3</v>
      </c>
      <c r="E106" s="40">
        <v>1</v>
      </c>
      <c r="F106" s="32"/>
      <c r="G106" s="32">
        <f t="shared" si="3"/>
        <v>0</v>
      </c>
    </row>
    <row r="107" spans="1:7" x14ac:dyDescent="0.25">
      <c r="A107" s="38"/>
      <c r="B107" s="57" t="s">
        <v>23</v>
      </c>
      <c r="C107" s="57" t="s">
        <v>146</v>
      </c>
      <c r="D107" s="58" t="s">
        <v>3</v>
      </c>
      <c r="E107" s="40">
        <v>1</v>
      </c>
      <c r="F107" s="32"/>
      <c r="G107" s="32">
        <f t="shared" si="3"/>
        <v>0</v>
      </c>
    </row>
    <row r="108" spans="1:7" x14ac:dyDescent="0.25">
      <c r="A108" s="38"/>
      <c r="B108" s="57" t="s">
        <v>24</v>
      </c>
      <c r="C108" s="57" t="s">
        <v>147</v>
      </c>
      <c r="D108" s="58" t="s">
        <v>3</v>
      </c>
      <c r="E108" s="40">
        <v>1</v>
      </c>
      <c r="F108" s="32"/>
      <c r="G108" s="32">
        <f t="shared" si="3"/>
        <v>0</v>
      </c>
    </row>
    <row r="109" spans="1:7" x14ac:dyDescent="0.25">
      <c r="A109" s="38"/>
      <c r="B109" s="57" t="s">
        <v>25</v>
      </c>
      <c r="C109" s="57" t="s">
        <v>148</v>
      </c>
      <c r="D109" s="40" t="s">
        <v>3</v>
      </c>
      <c r="E109" s="40">
        <v>1</v>
      </c>
      <c r="F109" s="32"/>
      <c r="G109" s="32">
        <f t="shared" si="3"/>
        <v>0</v>
      </c>
    </row>
    <row r="110" spans="1:7" x14ac:dyDescent="0.25">
      <c r="A110" s="38"/>
      <c r="B110" s="57" t="s">
        <v>26</v>
      </c>
      <c r="C110" s="57" t="s">
        <v>149</v>
      </c>
      <c r="D110" s="40" t="s">
        <v>3</v>
      </c>
      <c r="E110" s="40">
        <v>1</v>
      </c>
      <c r="F110" s="32"/>
      <c r="G110" s="32">
        <f t="shared" si="3"/>
        <v>0</v>
      </c>
    </row>
    <row r="111" spans="1:7" x14ac:dyDescent="0.25">
      <c r="A111" s="38"/>
      <c r="B111" s="57" t="s">
        <v>27</v>
      </c>
      <c r="C111" s="57" t="s">
        <v>151</v>
      </c>
      <c r="D111" s="40" t="s">
        <v>3</v>
      </c>
      <c r="E111" s="40">
        <v>1</v>
      </c>
      <c r="F111" s="32"/>
      <c r="G111" s="32">
        <f t="shared" si="3"/>
        <v>0</v>
      </c>
    </row>
    <row r="112" spans="1:7" ht="25.5" x14ac:dyDescent="0.25">
      <c r="A112" s="38"/>
      <c r="B112" s="57" t="s">
        <v>28</v>
      </c>
      <c r="C112" s="57" t="s">
        <v>150</v>
      </c>
      <c r="D112" s="40" t="s">
        <v>3</v>
      </c>
      <c r="E112" s="40">
        <v>1</v>
      </c>
      <c r="F112" s="32"/>
      <c r="G112" s="32">
        <f t="shared" si="3"/>
        <v>0</v>
      </c>
    </row>
    <row r="113" spans="1:7" x14ac:dyDescent="0.25">
      <c r="A113" s="38"/>
      <c r="B113" s="57" t="s">
        <v>29</v>
      </c>
      <c r="C113" s="57" t="s">
        <v>152</v>
      </c>
      <c r="D113" s="40" t="s">
        <v>3</v>
      </c>
      <c r="E113" s="40">
        <v>1</v>
      </c>
      <c r="F113" s="32"/>
      <c r="G113" s="32">
        <f t="shared" si="3"/>
        <v>0</v>
      </c>
    </row>
    <row r="114" spans="1:7" x14ac:dyDescent="0.25">
      <c r="A114" s="38"/>
      <c r="B114" s="57" t="s">
        <v>30</v>
      </c>
      <c r="C114" s="57" t="s">
        <v>153</v>
      </c>
      <c r="D114" s="40" t="s">
        <v>3</v>
      </c>
      <c r="E114" s="40">
        <v>1</v>
      </c>
      <c r="F114" s="32"/>
      <c r="G114" s="32">
        <f t="shared" si="3"/>
        <v>0</v>
      </c>
    </row>
    <row r="115" spans="1:7" x14ac:dyDescent="0.25">
      <c r="A115" s="38"/>
      <c r="B115" s="57" t="s">
        <v>154</v>
      </c>
      <c r="C115" s="57" t="s">
        <v>155</v>
      </c>
      <c r="D115" s="40" t="s">
        <v>3</v>
      </c>
      <c r="E115" s="40">
        <v>1</v>
      </c>
      <c r="F115" s="32"/>
      <c r="G115" s="32">
        <f t="shared" si="3"/>
        <v>0</v>
      </c>
    </row>
    <row r="116" spans="1:7" x14ac:dyDescent="0.25">
      <c r="A116" s="53"/>
      <c r="B116" s="57" t="s">
        <v>31</v>
      </c>
      <c r="C116" s="57" t="s">
        <v>157</v>
      </c>
      <c r="D116" s="52" t="s">
        <v>3</v>
      </c>
      <c r="E116" s="52">
        <v>1</v>
      </c>
      <c r="F116" s="32"/>
      <c r="G116" s="32">
        <f t="shared" si="3"/>
        <v>0</v>
      </c>
    </row>
    <row r="117" spans="1:7" x14ac:dyDescent="0.25">
      <c r="A117" s="38"/>
      <c r="B117" s="57" t="s">
        <v>135</v>
      </c>
      <c r="C117" s="57" t="s">
        <v>156</v>
      </c>
      <c r="D117" s="40" t="s">
        <v>3</v>
      </c>
      <c r="E117" s="40">
        <v>1</v>
      </c>
      <c r="F117" s="32"/>
      <c r="G117" s="32">
        <f t="shared" si="3"/>
        <v>0</v>
      </c>
    </row>
    <row r="118" spans="1:7" ht="25.5" x14ac:dyDescent="0.25">
      <c r="A118" s="38"/>
      <c r="B118" s="57" t="s">
        <v>32</v>
      </c>
      <c r="C118" s="57" t="s">
        <v>158</v>
      </c>
      <c r="D118" s="40" t="s">
        <v>3</v>
      </c>
      <c r="E118" s="40">
        <v>1</v>
      </c>
      <c r="F118" s="32"/>
      <c r="G118" s="32">
        <f t="shared" si="3"/>
        <v>0</v>
      </c>
    </row>
    <row r="119" spans="1:7" x14ac:dyDescent="0.25">
      <c r="A119" s="38"/>
      <c r="B119" s="57" t="s">
        <v>33</v>
      </c>
      <c r="C119" s="57" t="s">
        <v>159</v>
      </c>
      <c r="D119" s="40" t="s">
        <v>3</v>
      </c>
      <c r="E119" s="40">
        <v>1</v>
      </c>
      <c r="F119" s="32"/>
      <c r="G119" s="32">
        <f t="shared" si="3"/>
        <v>0</v>
      </c>
    </row>
    <row r="120" spans="1:7" x14ac:dyDescent="0.25">
      <c r="A120" s="38"/>
      <c r="B120" s="57" t="s">
        <v>34</v>
      </c>
      <c r="C120" s="57" t="s">
        <v>160</v>
      </c>
      <c r="D120" s="40" t="s">
        <v>3</v>
      </c>
      <c r="E120" s="40">
        <v>1</v>
      </c>
      <c r="F120" s="32"/>
      <c r="G120" s="32">
        <f t="shared" si="3"/>
        <v>0</v>
      </c>
    </row>
    <row r="121" spans="1:7" x14ac:dyDescent="0.25">
      <c r="A121" s="38"/>
      <c r="B121" s="57" t="s">
        <v>35</v>
      </c>
      <c r="C121" s="57" t="s">
        <v>161</v>
      </c>
      <c r="D121" s="40" t="s">
        <v>3</v>
      </c>
      <c r="E121" s="40">
        <v>1</v>
      </c>
      <c r="F121" s="32"/>
      <c r="G121" s="32">
        <f t="shared" si="3"/>
        <v>0</v>
      </c>
    </row>
    <row r="122" spans="1:7" x14ac:dyDescent="0.25">
      <c r="A122" s="38"/>
      <c r="B122" s="57" t="s">
        <v>36</v>
      </c>
      <c r="C122" s="57" t="s">
        <v>162</v>
      </c>
      <c r="D122" s="40" t="s">
        <v>3</v>
      </c>
      <c r="E122" s="40">
        <v>1</v>
      </c>
      <c r="F122" s="32"/>
      <c r="G122" s="32">
        <f t="shared" si="3"/>
        <v>0</v>
      </c>
    </row>
    <row r="123" spans="1:7" x14ac:dyDescent="0.25">
      <c r="A123" s="61"/>
      <c r="B123" s="57" t="s">
        <v>37</v>
      </c>
      <c r="C123" s="57" t="s">
        <v>163</v>
      </c>
      <c r="D123" s="58" t="s">
        <v>3</v>
      </c>
      <c r="E123" s="58">
        <v>1</v>
      </c>
      <c r="F123" s="32"/>
      <c r="G123" s="32">
        <f t="shared" si="3"/>
        <v>0</v>
      </c>
    </row>
    <row r="124" spans="1:7" x14ac:dyDescent="0.25">
      <c r="A124" s="61"/>
      <c r="B124" s="57" t="s">
        <v>115</v>
      </c>
      <c r="C124" s="57" t="s">
        <v>164</v>
      </c>
      <c r="D124" s="58" t="s">
        <v>3</v>
      </c>
      <c r="E124" s="58">
        <v>1</v>
      </c>
      <c r="F124" s="32"/>
      <c r="G124" s="32">
        <f t="shared" si="3"/>
        <v>0</v>
      </c>
    </row>
    <row r="125" spans="1:7" x14ac:dyDescent="0.25">
      <c r="A125" s="38"/>
      <c r="B125" s="38"/>
      <c r="C125" s="61"/>
      <c r="D125" s="38"/>
      <c r="E125" s="40"/>
      <c r="F125" s="30" t="s">
        <v>4</v>
      </c>
      <c r="G125" s="32">
        <f>SUM(G97:G124)</f>
        <v>0</v>
      </c>
    </row>
    <row r="126" spans="1:7" x14ac:dyDescent="0.25">
      <c r="A126" s="8"/>
      <c r="B126" s="8"/>
      <c r="C126" s="8"/>
      <c r="D126" s="8"/>
      <c r="E126" s="9"/>
      <c r="F126" s="31"/>
      <c r="G126" s="8"/>
    </row>
    <row r="127" spans="1:7" ht="25.5" x14ac:dyDescent="0.25">
      <c r="A127" s="38" t="s">
        <v>5</v>
      </c>
      <c r="B127" s="41" t="s">
        <v>78</v>
      </c>
      <c r="C127" s="54"/>
      <c r="D127" s="38"/>
      <c r="E127" s="40"/>
      <c r="F127" s="32"/>
      <c r="G127" s="38"/>
    </row>
    <row r="128" spans="1:7" ht="25.5" x14ac:dyDescent="0.25">
      <c r="A128" s="38"/>
      <c r="B128" s="57" t="s">
        <v>39</v>
      </c>
      <c r="C128" s="57" t="s">
        <v>176</v>
      </c>
      <c r="D128" s="40" t="s">
        <v>3</v>
      </c>
      <c r="E128" s="52">
        <v>1</v>
      </c>
      <c r="F128" s="32"/>
      <c r="G128" s="32">
        <f>E128*F128</f>
        <v>0</v>
      </c>
    </row>
    <row r="129" spans="1:7" ht="25.5" x14ac:dyDescent="0.25">
      <c r="A129" s="38"/>
      <c r="B129" s="57" t="s">
        <v>172</v>
      </c>
      <c r="C129" s="57" t="s">
        <v>173</v>
      </c>
      <c r="D129" s="40" t="s">
        <v>3</v>
      </c>
      <c r="E129" s="52">
        <v>1</v>
      </c>
      <c r="F129" s="32"/>
      <c r="G129" s="32">
        <f t="shared" ref="G129:G141" si="4">E129*F129</f>
        <v>0</v>
      </c>
    </row>
    <row r="130" spans="1:7" ht="25.5" x14ac:dyDescent="0.25">
      <c r="A130" s="38"/>
      <c r="B130" s="57" t="s">
        <v>165</v>
      </c>
      <c r="C130" s="57" t="s">
        <v>166</v>
      </c>
      <c r="D130" s="40" t="s">
        <v>3</v>
      </c>
      <c r="E130" s="52">
        <v>1</v>
      </c>
      <c r="F130" s="32"/>
      <c r="G130" s="32">
        <f t="shared" si="4"/>
        <v>0</v>
      </c>
    </row>
    <row r="131" spans="1:7" ht="27" customHeight="1" x14ac:dyDescent="0.25">
      <c r="A131" s="38"/>
      <c r="B131" s="57" t="s">
        <v>167</v>
      </c>
      <c r="C131" s="12" t="s">
        <v>177</v>
      </c>
      <c r="D131" s="40" t="s">
        <v>3</v>
      </c>
      <c r="E131" s="52">
        <v>1</v>
      </c>
      <c r="F131" s="32"/>
      <c r="G131" s="32">
        <f t="shared" si="4"/>
        <v>0</v>
      </c>
    </row>
    <row r="132" spans="1:7" ht="25.5" x14ac:dyDescent="0.25">
      <c r="A132" s="38"/>
      <c r="B132" s="57" t="s">
        <v>168</v>
      </c>
      <c r="C132" s="12" t="s">
        <v>169</v>
      </c>
      <c r="D132" s="40" t="s">
        <v>3</v>
      </c>
      <c r="E132" s="52">
        <v>1</v>
      </c>
      <c r="F132" s="32"/>
      <c r="G132" s="32">
        <f t="shared" si="4"/>
        <v>0</v>
      </c>
    </row>
    <row r="133" spans="1:7" ht="25.5" x14ac:dyDescent="0.25">
      <c r="A133" s="38"/>
      <c r="B133" s="57" t="s">
        <v>170</v>
      </c>
      <c r="C133" s="12" t="s">
        <v>171</v>
      </c>
      <c r="D133" s="40" t="s">
        <v>3</v>
      </c>
      <c r="E133" s="52">
        <v>1</v>
      </c>
      <c r="F133" s="32"/>
      <c r="G133" s="32">
        <f t="shared" si="4"/>
        <v>0</v>
      </c>
    </row>
    <row r="134" spans="1:7" ht="25.5" x14ac:dyDescent="0.25">
      <c r="A134" s="38"/>
      <c r="B134" s="57" t="s">
        <v>40</v>
      </c>
      <c r="C134" s="12" t="s">
        <v>174</v>
      </c>
      <c r="D134" s="40" t="s">
        <v>3</v>
      </c>
      <c r="E134" s="52">
        <v>1</v>
      </c>
      <c r="F134" s="32"/>
      <c r="G134" s="32">
        <f t="shared" si="4"/>
        <v>0</v>
      </c>
    </row>
    <row r="135" spans="1:7" ht="25.5" x14ac:dyDescent="0.25">
      <c r="A135" s="61"/>
      <c r="B135" s="12" t="s">
        <v>214</v>
      </c>
      <c r="C135" s="12" t="s">
        <v>178</v>
      </c>
      <c r="D135" s="58" t="s">
        <v>3</v>
      </c>
      <c r="E135" s="58">
        <v>1</v>
      </c>
      <c r="F135" s="32"/>
      <c r="G135" s="32">
        <f t="shared" si="4"/>
        <v>0</v>
      </c>
    </row>
    <row r="136" spans="1:7" ht="25.5" x14ac:dyDescent="0.25">
      <c r="A136" s="61"/>
      <c r="B136" s="34" t="s">
        <v>116</v>
      </c>
      <c r="C136" s="34" t="s">
        <v>175</v>
      </c>
      <c r="D136" s="58" t="s">
        <v>3</v>
      </c>
      <c r="E136" s="58">
        <v>1</v>
      </c>
      <c r="F136" s="32"/>
      <c r="G136" s="32">
        <f t="shared" si="4"/>
        <v>0</v>
      </c>
    </row>
    <row r="137" spans="1:7" x14ac:dyDescent="0.25">
      <c r="A137" s="61"/>
      <c r="B137" s="14" t="s">
        <v>117</v>
      </c>
      <c r="C137" s="14" t="s">
        <v>175</v>
      </c>
      <c r="D137" s="58" t="s">
        <v>3</v>
      </c>
      <c r="E137" s="58">
        <v>1</v>
      </c>
      <c r="F137" s="32"/>
      <c r="G137" s="32">
        <f t="shared" si="4"/>
        <v>0</v>
      </c>
    </row>
    <row r="138" spans="1:7" x14ac:dyDescent="0.25">
      <c r="A138" s="61"/>
      <c r="B138" s="12" t="s">
        <v>118</v>
      </c>
      <c r="C138" s="34">
        <v>3</v>
      </c>
      <c r="D138" s="58" t="s">
        <v>3</v>
      </c>
      <c r="E138" s="58">
        <v>1</v>
      </c>
      <c r="F138" s="32"/>
      <c r="G138" s="32">
        <f t="shared" si="4"/>
        <v>0</v>
      </c>
    </row>
    <row r="139" spans="1:7" x14ac:dyDescent="0.25">
      <c r="A139" s="38"/>
      <c r="B139" s="14" t="s">
        <v>119</v>
      </c>
      <c r="C139" s="14" t="s">
        <v>175</v>
      </c>
      <c r="D139" s="58" t="s">
        <v>3</v>
      </c>
      <c r="E139" s="58">
        <v>1</v>
      </c>
      <c r="F139" s="32"/>
      <c r="G139" s="32">
        <f t="shared" si="4"/>
        <v>0</v>
      </c>
    </row>
    <row r="140" spans="1:7" x14ac:dyDescent="0.25">
      <c r="A140" s="61"/>
      <c r="B140" s="12" t="s">
        <v>120</v>
      </c>
      <c r="C140" s="12" t="s">
        <v>175</v>
      </c>
      <c r="D140" s="58" t="s">
        <v>3</v>
      </c>
      <c r="E140" s="58">
        <v>1</v>
      </c>
      <c r="F140" s="32"/>
      <c r="G140" s="32">
        <f t="shared" si="4"/>
        <v>0</v>
      </c>
    </row>
    <row r="141" spans="1:7" x14ac:dyDescent="0.25">
      <c r="A141" s="38"/>
      <c r="B141" s="12" t="s">
        <v>121</v>
      </c>
      <c r="C141" s="12" t="s">
        <v>179</v>
      </c>
      <c r="D141" s="58" t="s">
        <v>3</v>
      </c>
      <c r="E141" s="58">
        <v>1</v>
      </c>
      <c r="F141" s="32"/>
      <c r="G141" s="32">
        <f t="shared" si="4"/>
        <v>0</v>
      </c>
    </row>
    <row r="142" spans="1:7" ht="19.149999999999999" customHeight="1" x14ac:dyDescent="0.25">
      <c r="A142" s="38"/>
      <c r="B142" s="38"/>
      <c r="C142" s="61"/>
      <c r="D142" s="38"/>
      <c r="E142" s="40"/>
      <c r="F142" s="30" t="s">
        <v>6</v>
      </c>
      <c r="G142" s="5">
        <f>SUM(G128:G141)</f>
        <v>0</v>
      </c>
    </row>
    <row r="143" spans="1:7" x14ac:dyDescent="0.25">
      <c r="A143" s="10"/>
      <c r="B143" s="10"/>
      <c r="C143" s="10"/>
      <c r="D143" s="10"/>
      <c r="E143" s="11"/>
      <c r="F143" s="31"/>
      <c r="G143" s="8"/>
    </row>
    <row r="144" spans="1:7" x14ac:dyDescent="0.25">
      <c r="A144" s="38" t="s">
        <v>7</v>
      </c>
      <c r="B144" s="41" t="s">
        <v>79</v>
      </c>
      <c r="C144" s="54"/>
      <c r="D144" s="39"/>
      <c r="E144" s="4"/>
      <c r="F144" s="32"/>
      <c r="G144" s="38"/>
    </row>
    <row r="145" spans="1:7" ht="25.5" x14ac:dyDescent="0.25">
      <c r="A145" s="39"/>
      <c r="B145" s="57" t="s">
        <v>42</v>
      </c>
      <c r="C145" s="57" t="s">
        <v>180</v>
      </c>
      <c r="D145" s="40" t="s">
        <v>3</v>
      </c>
      <c r="E145" s="40">
        <v>1</v>
      </c>
      <c r="F145" s="32"/>
      <c r="G145" s="32">
        <f>E145*F145</f>
        <v>0</v>
      </c>
    </row>
    <row r="146" spans="1:7" ht="25.5" x14ac:dyDescent="0.25">
      <c r="A146" s="39"/>
      <c r="B146" s="57" t="s">
        <v>43</v>
      </c>
      <c r="C146" s="57" t="s">
        <v>185</v>
      </c>
      <c r="D146" s="40" t="s">
        <v>3</v>
      </c>
      <c r="E146" s="40">
        <v>1</v>
      </c>
      <c r="F146" s="32"/>
      <c r="G146" s="32">
        <f t="shared" ref="G146:G178" si="5">E146*F146</f>
        <v>0</v>
      </c>
    </row>
    <row r="147" spans="1:7" x14ac:dyDescent="0.25">
      <c r="A147" s="39"/>
      <c r="B147" s="57" t="s">
        <v>44</v>
      </c>
      <c r="C147" s="57" t="s">
        <v>181</v>
      </c>
      <c r="D147" s="40" t="s">
        <v>3</v>
      </c>
      <c r="E147" s="40">
        <v>1</v>
      </c>
      <c r="F147" s="32"/>
      <c r="G147" s="32">
        <f t="shared" si="5"/>
        <v>0</v>
      </c>
    </row>
    <row r="148" spans="1:7" x14ac:dyDescent="0.25">
      <c r="A148" s="39"/>
      <c r="B148" s="57" t="s">
        <v>45</v>
      </c>
      <c r="C148" s="57" t="s">
        <v>182</v>
      </c>
      <c r="D148" s="40" t="s">
        <v>3</v>
      </c>
      <c r="E148" s="40">
        <v>1</v>
      </c>
      <c r="F148" s="32"/>
      <c r="G148" s="32">
        <f t="shared" si="5"/>
        <v>0</v>
      </c>
    </row>
    <row r="149" spans="1:7" ht="25.5" x14ac:dyDescent="0.25">
      <c r="A149" s="39"/>
      <c r="B149" s="57" t="s">
        <v>46</v>
      </c>
      <c r="C149" s="57" t="s">
        <v>183</v>
      </c>
      <c r="D149" s="40" t="s">
        <v>3</v>
      </c>
      <c r="E149" s="40">
        <v>1</v>
      </c>
      <c r="F149" s="32"/>
      <c r="G149" s="32">
        <f t="shared" si="5"/>
        <v>0</v>
      </c>
    </row>
    <row r="150" spans="1:7" ht="25.5" x14ac:dyDescent="0.25">
      <c r="A150" s="39"/>
      <c r="B150" s="57" t="s">
        <v>47</v>
      </c>
      <c r="C150" s="57" t="s">
        <v>184</v>
      </c>
      <c r="D150" s="40" t="s">
        <v>3</v>
      </c>
      <c r="E150" s="40">
        <v>1</v>
      </c>
      <c r="F150" s="32"/>
      <c r="G150" s="32">
        <f t="shared" si="5"/>
        <v>0</v>
      </c>
    </row>
    <row r="151" spans="1:7" ht="25.5" x14ac:dyDescent="0.25">
      <c r="A151" s="39"/>
      <c r="B151" s="57" t="s">
        <v>48</v>
      </c>
      <c r="C151" s="57" t="s">
        <v>213</v>
      </c>
      <c r="D151" s="40" t="s">
        <v>3</v>
      </c>
      <c r="E151" s="40">
        <v>1</v>
      </c>
      <c r="F151" s="32"/>
      <c r="G151" s="32">
        <f t="shared" si="5"/>
        <v>0</v>
      </c>
    </row>
    <row r="152" spans="1:7" ht="28.5" customHeight="1" x14ac:dyDescent="0.25">
      <c r="A152" s="39"/>
      <c r="B152" s="57" t="s">
        <v>49</v>
      </c>
      <c r="C152" s="62" t="s">
        <v>187</v>
      </c>
      <c r="D152" s="40" t="s">
        <v>3</v>
      </c>
      <c r="E152" s="40">
        <v>1</v>
      </c>
      <c r="F152" s="32"/>
      <c r="G152" s="32">
        <f t="shared" si="5"/>
        <v>0</v>
      </c>
    </row>
    <row r="153" spans="1:7" ht="26.25" customHeight="1" x14ac:dyDescent="0.25">
      <c r="A153" s="39"/>
      <c r="B153" s="57" t="s">
        <v>50</v>
      </c>
      <c r="C153" s="62" t="s">
        <v>188</v>
      </c>
      <c r="D153" s="40" t="s">
        <v>3</v>
      </c>
      <c r="E153" s="40">
        <v>1</v>
      </c>
      <c r="F153" s="32"/>
      <c r="G153" s="32">
        <f t="shared" si="5"/>
        <v>0</v>
      </c>
    </row>
    <row r="154" spans="1:7" x14ac:dyDescent="0.25">
      <c r="A154" s="39"/>
      <c r="B154" s="57" t="s">
        <v>51</v>
      </c>
      <c r="C154" s="57" t="s">
        <v>189</v>
      </c>
      <c r="D154" s="40" t="s">
        <v>3</v>
      </c>
      <c r="E154" s="40">
        <v>1</v>
      </c>
      <c r="F154" s="32"/>
      <c r="G154" s="32">
        <f t="shared" si="5"/>
        <v>0</v>
      </c>
    </row>
    <row r="155" spans="1:7" x14ac:dyDescent="0.25">
      <c r="A155" s="39"/>
      <c r="B155" s="57" t="s">
        <v>52</v>
      </c>
      <c r="C155" s="57" t="s">
        <v>190</v>
      </c>
      <c r="D155" s="40" t="s">
        <v>3</v>
      </c>
      <c r="E155" s="40">
        <v>1</v>
      </c>
      <c r="F155" s="32"/>
      <c r="G155" s="32">
        <f t="shared" si="5"/>
        <v>0</v>
      </c>
    </row>
    <row r="156" spans="1:7" x14ac:dyDescent="0.25">
      <c r="A156" s="39"/>
      <c r="B156" s="57" t="s">
        <v>53</v>
      </c>
      <c r="C156" s="57" t="s">
        <v>191</v>
      </c>
      <c r="D156" s="40" t="s">
        <v>3</v>
      </c>
      <c r="E156" s="40">
        <v>1</v>
      </c>
      <c r="F156" s="32"/>
      <c r="G156" s="32">
        <f t="shared" si="5"/>
        <v>0</v>
      </c>
    </row>
    <row r="157" spans="1:7" x14ac:dyDescent="0.25">
      <c r="A157" s="39"/>
      <c r="B157" s="57" t="s">
        <v>54</v>
      </c>
      <c r="C157" s="57" t="s">
        <v>192</v>
      </c>
      <c r="D157" s="40" t="s">
        <v>3</v>
      </c>
      <c r="E157" s="40">
        <v>1</v>
      </c>
      <c r="F157" s="32"/>
      <c r="G157" s="32">
        <f t="shared" si="5"/>
        <v>0</v>
      </c>
    </row>
    <row r="158" spans="1:7" x14ac:dyDescent="0.25">
      <c r="A158" s="39"/>
      <c r="B158" s="57" t="s">
        <v>55</v>
      </c>
      <c r="C158" s="57" t="s">
        <v>193</v>
      </c>
      <c r="D158" s="40" t="s">
        <v>3</v>
      </c>
      <c r="E158" s="40">
        <v>1</v>
      </c>
      <c r="F158" s="32"/>
      <c r="G158" s="32">
        <f t="shared" si="5"/>
        <v>0</v>
      </c>
    </row>
    <row r="159" spans="1:7" x14ac:dyDescent="0.25">
      <c r="A159" s="39"/>
      <c r="B159" s="57" t="s">
        <v>56</v>
      </c>
      <c r="C159" s="57" t="s">
        <v>194</v>
      </c>
      <c r="D159" s="40" t="s">
        <v>3</v>
      </c>
      <c r="E159" s="40">
        <v>1</v>
      </c>
      <c r="F159" s="32"/>
      <c r="G159" s="32">
        <f t="shared" si="5"/>
        <v>0</v>
      </c>
    </row>
    <row r="160" spans="1:7" x14ac:dyDescent="0.25">
      <c r="A160" s="39"/>
      <c r="B160" s="57" t="s">
        <v>57</v>
      </c>
      <c r="C160" s="57" t="s">
        <v>195</v>
      </c>
      <c r="D160" s="40" t="s">
        <v>3</v>
      </c>
      <c r="E160" s="40">
        <v>1</v>
      </c>
      <c r="F160" s="32"/>
      <c r="G160" s="32">
        <f t="shared" si="5"/>
        <v>0</v>
      </c>
    </row>
    <row r="161" spans="1:7" x14ac:dyDescent="0.25">
      <c r="A161" s="39"/>
      <c r="B161" s="57" t="s">
        <v>58</v>
      </c>
      <c r="C161" s="57" t="s">
        <v>196</v>
      </c>
      <c r="D161" s="40" t="s">
        <v>3</v>
      </c>
      <c r="E161" s="40">
        <v>1</v>
      </c>
      <c r="F161" s="32"/>
      <c r="G161" s="32">
        <f t="shared" si="5"/>
        <v>0</v>
      </c>
    </row>
    <row r="162" spans="1:7" x14ac:dyDescent="0.25">
      <c r="A162" s="39"/>
      <c r="B162" s="57" t="s">
        <v>59</v>
      </c>
      <c r="C162" s="57" t="s">
        <v>197</v>
      </c>
      <c r="D162" s="40" t="s">
        <v>3</v>
      </c>
      <c r="E162" s="40">
        <v>1</v>
      </c>
      <c r="F162" s="32"/>
      <c r="G162" s="32">
        <f t="shared" si="5"/>
        <v>0</v>
      </c>
    </row>
    <row r="163" spans="1:7" ht="25.5" x14ac:dyDescent="0.25">
      <c r="A163" s="39"/>
      <c r="B163" s="57" t="s">
        <v>60</v>
      </c>
      <c r="C163" s="57" t="s">
        <v>198</v>
      </c>
      <c r="D163" s="40" t="s">
        <v>3</v>
      </c>
      <c r="E163" s="40">
        <v>1</v>
      </c>
      <c r="F163" s="32"/>
      <c r="G163" s="32">
        <f t="shared" si="5"/>
        <v>0</v>
      </c>
    </row>
    <row r="164" spans="1:7" x14ac:dyDescent="0.25">
      <c r="A164" s="39"/>
      <c r="B164" s="57" t="s">
        <v>61</v>
      </c>
      <c r="C164" s="57" t="s">
        <v>199</v>
      </c>
      <c r="D164" s="40" t="s">
        <v>3</v>
      </c>
      <c r="E164" s="40">
        <v>1</v>
      </c>
      <c r="F164" s="32"/>
      <c r="G164" s="32">
        <f t="shared" si="5"/>
        <v>0</v>
      </c>
    </row>
    <row r="165" spans="1:7" x14ac:dyDescent="0.25">
      <c r="A165" s="39"/>
      <c r="B165" s="57" t="s">
        <v>62</v>
      </c>
      <c r="C165" s="57" t="s">
        <v>200</v>
      </c>
      <c r="D165" s="40" t="s">
        <v>3</v>
      </c>
      <c r="E165" s="40">
        <v>1</v>
      </c>
      <c r="F165" s="32"/>
      <c r="G165" s="32">
        <f t="shared" si="5"/>
        <v>0</v>
      </c>
    </row>
    <row r="166" spans="1:7" x14ac:dyDescent="0.25">
      <c r="A166" s="39"/>
      <c r="B166" s="57" t="s">
        <v>63</v>
      </c>
      <c r="C166" s="57" t="s">
        <v>201</v>
      </c>
      <c r="D166" s="40" t="s">
        <v>3</v>
      </c>
      <c r="E166" s="40">
        <v>1</v>
      </c>
      <c r="F166" s="32"/>
      <c r="G166" s="32">
        <f t="shared" si="5"/>
        <v>0</v>
      </c>
    </row>
    <row r="167" spans="1:7" x14ac:dyDescent="0.25">
      <c r="A167" s="39"/>
      <c r="B167" s="57" t="s">
        <v>64</v>
      </c>
      <c r="C167" s="57" t="s">
        <v>202</v>
      </c>
      <c r="D167" s="40" t="s">
        <v>3</v>
      </c>
      <c r="E167" s="40">
        <v>1</v>
      </c>
      <c r="F167" s="32"/>
      <c r="G167" s="32">
        <f t="shared" si="5"/>
        <v>0</v>
      </c>
    </row>
    <row r="168" spans="1:7" x14ac:dyDescent="0.25">
      <c r="A168" s="39"/>
      <c r="B168" s="57" t="s">
        <v>65</v>
      </c>
      <c r="C168" s="57" t="s">
        <v>203</v>
      </c>
      <c r="D168" s="40" t="s">
        <v>3</v>
      </c>
      <c r="E168" s="40">
        <v>1</v>
      </c>
      <c r="F168" s="32"/>
      <c r="G168" s="32">
        <f t="shared" si="5"/>
        <v>0</v>
      </c>
    </row>
    <row r="169" spans="1:7" x14ac:dyDescent="0.25">
      <c r="A169" s="39"/>
      <c r="B169" s="57" t="s">
        <v>66</v>
      </c>
      <c r="C169" s="57" t="s">
        <v>204</v>
      </c>
      <c r="D169" s="40" t="s">
        <v>3</v>
      </c>
      <c r="E169" s="40">
        <v>1</v>
      </c>
      <c r="F169" s="32"/>
      <c r="G169" s="32">
        <f t="shared" si="5"/>
        <v>0</v>
      </c>
    </row>
    <row r="170" spans="1:7" x14ac:dyDescent="0.25">
      <c r="A170" s="39"/>
      <c r="B170" s="57" t="s">
        <v>67</v>
      </c>
      <c r="C170" s="63" t="s">
        <v>204</v>
      </c>
      <c r="D170" s="40" t="s">
        <v>3</v>
      </c>
      <c r="E170" s="40">
        <v>1</v>
      </c>
      <c r="F170" s="32"/>
      <c r="G170" s="32">
        <f t="shared" si="5"/>
        <v>0</v>
      </c>
    </row>
    <row r="171" spans="1:7" ht="18.75" customHeight="1" x14ac:dyDescent="0.25">
      <c r="A171" s="39"/>
      <c r="B171" s="57" t="s">
        <v>68</v>
      </c>
      <c r="C171" s="57" t="s">
        <v>205</v>
      </c>
      <c r="D171" s="40" t="s">
        <v>3</v>
      </c>
      <c r="E171" s="40">
        <v>1</v>
      </c>
      <c r="F171" s="32"/>
      <c r="G171" s="32">
        <f t="shared" si="5"/>
        <v>0</v>
      </c>
    </row>
    <row r="172" spans="1:7" ht="25.5" x14ac:dyDescent="0.25">
      <c r="A172" s="39"/>
      <c r="B172" s="57" t="s">
        <v>69</v>
      </c>
      <c r="C172" s="57" t="s">
        <v>206</v>
      </c>
      <c r="D172" s="40" t="s">
        <v>3</v>
      </c>
      <c r="E172" s="40">
        <v>1</v>
      </c>
      <c r="F172" s="32"/>
      <c r="G172" s="32">
        <f t="shared" si="5"/>
        <v>0</v>
      </c>
    </row>
    <row r="173" spans="1:7" x14ac:dyDescent="0.25">
      <c r="A173" s="39"/>
      <c r="B173" s="57" t="s">
        <v>70</v>
      </c>
      <c r="C173" s="63" t="s">
        <v>207</v>
      </c>
      <c r="D173" s="40" t="s">
        <v>3</v>
      </c>
      <c r="E173" s="40">
        <v>1</v>
      </c>
      <c r="F173" s="32"/>
      <c r="G173" s="32">
        <f t="shared" si="5"/>
        <v>0</v>
      </c>
    </row>
    <row r="174" spans="1:7" x14ac:dyDescent="0.25">
      <c r="A174" s="39"/>
      <c r="B174" s="57" t="s">
        <v>71</v>
      </c>
      <c r="C174" s="57" t="s">
        <v>208</v>
      </c>
      <c r="D174" s="40" t="s">
        <v>3</v>
      </c>
      <c r="E174" s="40">
        <v>1</v>
      </c>
      <c r="F174" s="32"/>
      <c r="G174" s="32">
        <f t="shared" si="5"/>
        <v>0</v>
      </c>
    </row>
    <row r="175" spans="1:7" x14ac:dyDescent="0.25">
      <c r="A175" s="39"/>
      <c r="B175" s="57" t="s">
        <v>72</v>
      </c>
      <c r="C175" s="57" t="s">
        <v>209</v>
      </c>
      <c r="D175" s="40" t="s">
        <v>3</v>
      </c>
      <c r="E175" s="40">
        <v>1</v>
      </c>
      <c r="F175" s="32"/>
      <c r="G175" s="32">
        <f t="shared" si="5"/>
        <v>0</v>
      </c>
    </row>
    <row r="176" spans="1:7" x14ac:dyDescent="0.25">
      <c r="A176" s="39"/>
      <c r="B176" s="57" t="s">
        <v>73</v>
      </c>
      <c r="C176" s="57" t="s">
        <v>210</v>
      </c>
      <c r="D176" s="40" t="s">
        <v>3</v>
      </c>
      <c r="E176" s="40">
        <v>1</v>
      </c>
      <c r="F176" s="32"/>
      <c r="G176" s="32">
        <f t="shared" si="5"/>
        <v>0</v>
      </c>
    </row>
    <row r="177" spans="1:7" x14ac:dyDescent="0.25">
      <c r="A177" s="39"/>
      <c r="B177" s="57" t="s">
        <v>74</v>
      </c>
      <c r="C177" s="57" t="s">
        <v>211</v>
      </c>
      <c r="D177" s="40" t="s">
        <v>3</v>
      </c>
      <c r="E177" s="40">
        <v>1</v>
      </c>
      <c r="F177" s="32"/>
      <c r="G177" s="32">
        <f t="shared" si="5"/>
        <v>0</v>
      </c>
    </row>
    <row r="178" spans="1:7" ht="16.5" customHeight="1" x14ac:dyDescent="0.25">
      <c r="A178" s="39"/>
      <c r="B178" s="57" t="s">
        <v>75</v>
      </c>
      <c r="C178" s="57" t="s">
        <v>212</v>
      </c>
      <c r="D178" s="40" t="s">
        <v>3</v>
      </c>
      <c r="E178" s="40">
        <v>1</v>
      </c>
      <c r="F178" s="32"/>
      <c r="G178" s="32">
        <f t="shared" si="5"/>
        <v>0</v>
      </c>
    </row>
    <row r="179" spans="1:7" ht="21" customHeight="1" x14ac:dyDescent="0.25">
      <c r="A179" s="38"/>
      <c r="B179" s="38"/>
      <c r="C179" s="61"/>
      <c r="D179" s="38"/>
      <c r="E179" s="40"/>
      <c r="F179" s="30" t="s">
        <v>8</v>
      </c>
      <c r="G179" s="5">
        <f>SUM(G145:G178)</f>
        <v>0</v>
      </c>
    </row>
    <row r="180" spans="1:7" x14ac:dyDescent="0.25">
      <c r="A180" s="10"/>
      <c r="B180" s="10"/>
      <c r="C180" s="10"/>
      <c r="D180" s="10"/>
      <c r="E180" s="11"/>
      <c r="F180" s="31"/>
      <c r="G180" s="8"/>
    </row>
    <row r="181" spans="1:7" ht="26.45" customHeight="1" x14ac:dyDescent="0.25">
      <c r="A181" s="39"/>
      <c r="B181" s="39"/>
      <c r="C181" s="56"/>
      <c r="D181" s="86" t="s">
        <v>80</v>
      </c>
      <c r="E181" s="86"/>
      <c r="F181" s="86"/>
      <c r="G181" s="15">
        <f>G125+G142+G179</f>
        <v>0</v>
      </c>
    </row>
    <row r="183" spans="1:7" ht="15" customHeight="1" x14ac:dyDescent="0.25">
      <c r="A183" s="87" t="s">
        <v>111</v>
      </c>
      <c r="B183" s="87"/>
      <c r="C183" s="60"/>
      <c r="D183" s="6"/>
      <c r="E183" s="6"/>
      <c r="F183" s="6"/>
      <c r="G183" s="6"/>
    </row>
    <row r="184" spans="1:7" ht="38.25" x14ac:dyDescent="0.25">
      <c r="A184" s="88"/>
      <c r="B184" s="88"/>
      <c r="C184" s="54"/>
      <c r="D184" s="54" t="s">
        <v>0</v>
      </c>
      <c r="E184" s="54" t="s">
        <v>12</v>
      </c>
      <c r="F184" s="54" t="s">
        <v>11</v>
      </c>
      <c r="G184" s="41" t="s">
        <v>1</v>
      </c>
    </row>
    <row r="185" spans="1:7" ht="25.5" x14ac:dyDescent="0.25">
      <c r="A185" s="42">
        <v>1</v>
      </c>
      <c r="B185" s="42" t="s">
        <v>81</v>
      </c>
      <c r="C185" s="64"/>
      <c r="D185" s="43" t="s">
        <v>3</v>
      </c>
      <c r="E185" s="69">
        <v>1</v>
      </c>
      <c r="F185" s="42"/>
      <c r="G185" s="44">
        <f>E185*F185</f>
        <v>0</v>
      </c>
    </row>
    <row r="186" spans="1:7" x14ac:dyDescent="0.25">
      <c r="A186" s="42">
        <v>2</v>
      </c>
      <c r="B186" s="45" t="s">
        <v>115</v>
      </c>
      <c r="C186" s="63"/>
      <c r="D186" s="43" t="s">
        <v>3</v>
      </c>
      <c r="E186" s="69">
        <v>1</v>
      </c>
      <c r="F186" s="42"/>
      <c r="G186" s="44">
        <f t="shared" ref="G186:G214" si="6">E186*F186</f>
        <v>0</v>
      </c>
    </row>
    <row r="187" spans="1:7" ht="25.5" x14ac:dyDescent="0.25">
      <c r="A187" s="42">
        <v>3</v>
      </c>
      <c r="B187" s="45" t="s">
        <v>82</v>
      </c>
      <c r="C187" s="45"/>
      <c r="D187" s="43" t="s">
        <v>3</v>
      </c>
      <c r="E187" s="69">
        <v>3</v>
      </c>
      <c r="F187" s="42"/>
      <c r="G187" s="44">
        <f t="shared" si="6"/>
        <v>0</v>
      </c>
    </row>
    <row r="188" spans="1:7" ht="25.5" x14ac:dyDescent="0.25">
      <c r="A188" s="42">
        <v>4</v>
      </c>
      <c r="B188" s="45" t="s">
        <v>83</v>
      </c>
      <c r="C188" s="45"/>
      <c r="D188" s="43" t="s">
        <v>3</v>
      </c>
      <c r="E188" s="69">
        <v>1</v>
      </c>
      <c r="F188" s="42"/>
      <c r="G188" s="44">
        <f t="shared" si="6"/>
        <v>0</v>
      </c>
    </row>
    <row r="189" spans="1:7" ht="25.5" x14ac:dyDescent="0.25">
      <c r="A189" s="46">
        <v>5</v>
      </c>
      <c r="B189" s="46" t="s">
        <v>128</v>
      </c>
      <c r="C189" s="63"/>
      <c r="D189" s="47" t="s">
        <v>3</v>
      </c>
      <c r="E189" s="73">
        <v>3</v>
      </c>
      <c r="F189" s="46"/>
      <c r="G189" s="44">
        <f t="shared" si="6"/>
        <v>0</v>
      </c>
    </row>
    <row r="190" spans="1:7" ht="25.5" x14ac:dyDescent="0.25">
      <c r="A190" s="42">
        <v>6</v>
      </c>
      <c r="B190" s="45" t="s">
        <v>84</v>
      </c>
      <c r="C190" s="45"/>
      <c r="D190" s="43" t="s">
        <v>3</v>
      </c>
      <c r="E190" s="69">
        <v>1</v>
      </c>
      <c r="F190" s="42"/>
      <c r="G190" s="44">
        <f t="shared" si="6"/>
        <v>0</v>
      </c>
    </row>
    <row r="191" spans="1:7" ht="25.5" x14ac:dyDescent="0.25">
      <c r="A191" s="42">
        <v>7</v>
      </c>
      <c r="B191" s="45" t="s">
        <v>85</v>
      </c>
      <c r="C191" s="45"/>
      <c r="D191" s="43" t="s">
        <v>3</v>
      </c>
      <c r="E191" s="69">
        <v>1</v>
      </c>
      <c r="F191" s="42"/>
      <c r="G191" s="44">
        <f t="shared" si="6"/>
        <v>0</v>
      </c>
    </row>
    <row r="192" spans="1:7" ht="25.5" x14ac:dyDescent="0.25">
      <c r="A192" s="42">
        <v>8</v>
      </c>
      <c r="B192" s="45" t="s">
        <v>86</v>
      </c>
      <c r="C192" s="45"/>
      <c r="D192" s="43" t="s">
        <v>3</v>
      </c>
      <c r="E192" s="69">
        <v>1</v>
      </c>
      <c r="F192" s="42"/>
      <c r="G192" s="44">
        <f t="shared" si="6"/>
        <v>0</v>
      </c>
    </row>
    <row r="193" spans="1:7" ht="25.5" x14ac:dyDescent="0.25">
      <c r="A193" s="42">
        <v>9</v>
      </c>
      <c r="B193" s="48" t="s">
        <v>122</v>
      </c>
      <c r="C193" s="48"/>
      <c r="D193" s="43" t="s">
        <v>3</v>
      </c>
      <c r="E193" s="69">
        <v>1</v>
      </c>
      <c r="F193" s="42"/>
      <c r="G193" s="44">
        <f t="shared" si="6"/>
        <v>0</v>
      </c>
    </row>
    <row r="194" spans="1:7" ht="25.5" x14ac:dyDescent="0.25">
      <c r="A194" s="42">
        <v>10</v>
      </c>
      <c r="B194" s="48" t="s">
        <v>123</v>
      </c>
      <c r="C194" s="48"/>
      <c r="D194" s="43" t="s">
        <v>3</v>
      </c>
      <c r="E194" s="69">
        <v>1</v>
      </c>
      <c r="F194" s="42"/>
      <c r="G194" s="44">
        <f t="shared" si="6"/>
        <v>0</v>
      </c>
    </row>
    <row r="195" spans="1:7" ht="25.5" x14ac:dyDescent="0.25">
      <c r="A195" s="42">
        <v>11</v>
      </c>
      <c r="B195" s="48" t="s">
        <v>124</v>
      </c>
      <c r="C195" s="48"/>
      <c r="D195" s="43" t="s">
        <v>3</v>
      </c>
      <c r="E195" s="69">
        <v>1</v>
      </c>
      <c r="F195" s="42"/>
      <c r="G195" s="44">
        <f t="shared" si="6"/>
        <v>0</v>
      </c>
    </row>
    <row r="196" spans="1:7" ht="25.5" x14ac:dyDescent="0.25">
      <c r="A196" s="42">
        <v>12</v>
      </c>
      <c r="B196" s="48" t="s">
        <v>125</v>
      </c>
      <c r="C196" s="48"/>
      <c r="D196" s="43" t="s">
        <v>3</v>
      </c>
      <c r="E196" s="69">
        <v>1</v>
      </c>
      <c r="F196" s="42"/>
      <c r="G196" s="44">
        <f t="shared" si="6"/>
        <v>0</v>
      </c>
    </row>
    <row r="197" spans="1:7" ht="19.149999999999999" customHeight="1" x14ac:dyDescent="0.25">
      <c r="A197" s="42">
        <v>13</v>
      </c>
      <c r="B197" s="42" t="s">
        <v>87</v>
      </c>
      <c r="C197" s="42"/>
      <c r="D197" s="43" t="s">
        <v>88</v>
      </c>
      <c r="E197" s="69">
        <v>300</v>
      </c>
      <c r="F197" s="42"/>
      <c r="G197" s="44">
        <f t="shared" si="6"/>
        <v>0</v>
      </c>
    </row>
    <row r="198" spans="1:7" ht="25.5" x14ac:dyDescent="0.25">
      <c r="A198" s="42">
        <v>14</v>
      </c>
      <c r="B198" s="42" t="s">
        <v>127</v>
      </c>
      <c r="C198" s="42"/>
      <c r="D198" s="43" t="s">
        <v>3</v>
      </c>
      <c r="E198" s="69">
        <v>1</v>
      </c>
      <c r="F198" s="42"/>
      <c r="G198" s="44">
        <f t="shared" si="6"/>
        <v>0</v>
      </c>
    </row>
    <row r="199" spans="1:7" ht="25.5" x14ac:dyDescent="0.25">
      <c r="A199" s="42">
        <v>15</v>
      </c>
      <c r="B199" s="42" t="s">
        <v>89</v>
      </c>
      <c r="C199" s="42"/>
      <c r="D199" s="43" t="s">
        <v>3</v>
      </c>
      <c r="E199" s="69">
        <v>1</v>
      </c>
      <c r="F199" s="42"/>
      <c r="G199" s="44">
        <f t="shared" si="6"/>
        <v>0</v>
      </c>
    </row>
    <row r="200" spans="1:7" ht="25.5" x14ac:dyDescent="0.25">
      <c r="A200" s="42">
        <v>16</v>
      </c>
      <c r="B200" s="42" t="s">
        <v>90</v>
      </c>
      <c r="C200" s="42"/>
      <c r="D200" s="43" t="s">
        <v>3</v>
      </c>
      <c r="E200" s="69">
        <v>1</v>
      </c>
      <c r="F200" s="42"/>
      <c r="G200" s="44">
        <f t="shared" si="6"/>
        <v>0</v>
      </c>
    </row>
    <row r="201" spans="1:7" ht="25.5" x14ac:dyDescent="0.25">
      <c r="A201" s="42">
        <v>17</v>
      </c>
      <c r="B201" s="42" t="s">
        <v>91</v>
      </c>
      <c r="C201" s="42"/>
      <c r="D201" s="43" t="s">
        <v>3</v>
      </c>
      <c r="E201" s="69">
        <v>1</v>
      </c>
      <c r="F201" s="42"/>
      <c r="G201" s="44">
        <f t="shared" si="6"/>
        <v>0</v>
      </c>
    </row>
    <row r="202" spans="1:7" ht="25.5" x14ac:dyDescent="0.25">
      <c r="A202" s="42">
        <v>18</v>
      </c>
      <c r="B202" s="42" t="s">
        <v>92</v>
      </c>
      <c r="C202" s="42"/>
      <c r="D202" s="43" t="s">
        <v>3</v>
      </c>
      <c r="E202" s="69">
        <v>1</v>
      </c>
      <c r="F202" s="42"/>
      <c r="G202" s="44">
        <f t="shared" si="6"/>
        <v>0</v>
      </c>
    </row>
    <row r="203" spans="1:7" ht="25.5" x14ac:dyDescent="0.25">
      <c r="A203" s="42">
        <v>19</v>
      </c>
      <c r="B203" s="42" t="s">
        <v>93</v>
      </c>
      <c r="C203" s="42"/>
      <c r="D203" s="43" t="s">
        <v>3</v>
      </c>
      <c r="E203" s="69">
        <v>3</v>
      </c>
      <c r="F203" s="42"/>
      <c r="G203" s="44">
        <f t="shared" si="6"/>
        <v>0</v>
      </c>
    </row>
    <row r="204" spans="1:7" ht="25.5" x14ac:dyDescent="0.25">
      <c r="A204" s="42">
        <v>20</v>
      </c>
      <c r="B204" s="42" t="s">
        <v>94</v>
      </c>
      <c r="C204" s="42"/>
      <c r="D204" s="43" t="s">
        <v>3</v>
      </c>
      <c r="E204" s="69">
        <v>5</v>
      </c>
      <c r="F204" s="42"/>
      <c r="G204" s="44">
        <f t="shared" si="6"/>
        <v>0</v>
      </c>
    </row>
    <row r="205" spans="1:7" ht="25.5" x14ac:dyDescent="0.25">
      <c r="A205" s="42">
        <v>21</v>
      </c>
      <c r="B205" s="42" t="s">
        <v>95</v>
      </c>
      <c r="C205" s="42"/>
      <c r="D205" s="43" t="s">
        <v>3</v>
      </c>
      <c r="E205" s="69">
        <v>4</v>
      </c>
      <c r="F205" s="42"/>
      <c r="G205" s="44">
        <f t="shared" si="6"/>
        <v>0</v>
      </c>
    </row>
    <row r="206" spans="1:7" ht="25.5" x14ac:dyDescent="0.25">
      <c r="A206" s="42">
        <v>22</v>
      </c>
      <c r="B206" s="42" t="s">
        <v>96</v>
      </c>
      <c r="C206" s="42"/>
      <c r="D206" s="43" t="s">
        <v>3</v>
      </c>
      <c r="E206" s="69">
        <v>3</v>
      </c>
      <c r="F206" s="42"/>
      <c r="G206" s="44">
        <f t="shared" si="6"/>
        <v>0</v>
      </c>
    </row>
    <row r="207" spans="1:7" ht="25.5" x14ac:dyDescent="0.25">
      <c r="A207" s="42">
        <v>23</v>
      </c>
      <c r="B207" s="42" t="s">
        <v>97</v>
      </c>
      <c r="C207" s="42"/>
      <c r="D207" s="43" t="s">
        <v>3</v>
      </c>
      <c r="E207" s="69">
        <v>3</v>
      </c>
      <c r="F207" s="42"/>
      <c r="G207" s="44">
        <f t="shared" si="6"/>
        <v>0</v>
      </c>
    </row>
    <row r="208" spans="1:7" ht="25.5" x14ac:dyDescent="0.25">
      <c r="A208" s="42">
        <v>24</v>
      </c>
      <c r="B208" s="42" t="s">
        <v>98</v>
      </c>
      <c r="C208" s="42"/>
      <c r="D208" s="43" t="s">
        <v>3</v>
      </c>
      <c r="E208" s="69">
        <v>9</v>
      </c>
      <c r="F208" s="42"/>
      <c r="G208" s="44">
        <f t="shared" si="6"/>
        <v>0</v>
      </c>
    </row>
    <row r="209" spans="1:8" ht="25.5" x14ac:dyDescent="0.25">
      <c r="A209" s="42">
        <v>25</v>
      </c>
      <c r="B209" s="42" t="s">
        <v>112</v>
      </c>
      <c r="C209" s="42"/>
      <c r="D209" s="43" t="s">
        <v>3</v>
      </c>
      <c r="E209" s="69">
        <v>3</v>
      </c>
      <c r="F209" s="42"/>
      <c r="G209" s="44">
        <f t="shared" si="6"/>
        <v>0</v>
      </c>
    </row>
    <row r="210" spans="1:8" ht="25.5" x14ac:dyDescent="0.25">
      <c r="A210" s="42">
        <v>26</v>
      </c>
      <c r="B210" s="42" t="s">
        <v>99</v>
      </c>
      <c r="C210" s="42"/>
      <c r="D210" s="43" t="s">
        <v>3</v>
      </c>
      <c r="E210" s="69">
        <v>9</v>
      </c>
      <c r="F210" s="42"/>
      <c r="G210" s="44">
        <f t="shared" si="6"/>
        <v>0</v>
      </c>
    </row>
    <row r="211" spans="1:8" ht="25.5" x14ac:dyDescent="0.25">
      <c r="A211" s="42">
        <v>27</v>
      </c>
      <c r="B211" s="42" t="s">
        <v>100</v>
      </c>
      <c r="C211" s="42"/>
      <c r="D211" s="43" t="s">
        <v>3</v>
      </c>
      <c r="E211" s="69">
        <v>3</v>
      </c>
      <c r="F211" s="42"/>
      <c r="G211" s="44">
        <f t="shared" si="6"/>
        <v>0</v>
      </c>
    </row>
    <row r="212" spans="1:8" ht="25.5" x14ac:dyDescent="0.25">
      <c r="A212" s="42">
        <v>28</v>
      </c>
      <c r="B212" s="42" t="s">
        <v>101</v>
      </c>
      <c r="C212" s="42"/>
      <c r="D212" s="43" t="s">
        <v>3</v>
      </c>
      <c r="E212" s="69">
        <v>3</v>
      </c>
      <c r="F212" s="42"/>
      <c r="G212" s="44">
        <f t="shared" si="6"/>
        <v>0</v>
      </c>
    </row>
    <row r="213" spans="1:8" ht="27.6" customHeight="1" x14ac:dyDescent="0.25">
      <c r="A213" s="42">
        <v>29</v>
      </c>
      <c r="B213" s="42" t="s">
        <v>126</v>
      </c>
      <c r="C213" s="42"/>
      <c r="D213" s="43" t="s">
        <v>3</v>
      </c>
      <c r="E213" s="69">
        <v>9</v>
      </c>
      <c r="F213" s="42"/>
      <c r="G213" s="44">
        <f t="shared" si="6"/>
        <v>0</v>
      </c>
    </row>
    <row r="214" spans="1:8" ht="25.5" x14ac:dyDescent="0.25">
      <c r="A214" s="42">
        <v>30</v>
      </c>
      <c r="B214" s="45" t="s">
        <v>102</v>
      </c>
      <c r="C214" s="45"/>
      <c r="D214" s="43" t="s">
        <v>3</v>
      </c>
      <c r="E214" s="69">
        <v>15</v>
      </c>
      <c r="F214" s="42"/>
      <c r="G214" s="44">
        <f t="shared" si="6"/>
        <v>0</v>
      </c>
    </row>
    <row r="215" spans="1:8" ht="15" customHeight="1" x14ac:dyDescent="0.25">
      <c r="A215" s="89"/>
      <c r="B215" s="88"/>
      <c r="C215" s="97"/>
      <c r="D215" s="90" t="s">
        <v>9</v>
      </c>
      <c r="E215" s="91"/>
      <c r="F215" s="92"/>
      <c r="G215" s="83">
        <f>SUM(G185:G214)</f>
        <v>0</v>
      </c>
    </row>
    <row r="216" spans="1:8" x14ac:dyDescent="0.25">
      <c r="A216" s="89"/>
      <c r="B216" s="88"/>
      <c r="C216" s="98"/>
      <c r="D216" s="93"/>
      <c r="E216" s="94"/>
      <c r="F216" s="95"/>
      <c r="G216" s="84"/>
    </row>
    <row r="218" spans="1:8" x14ac:dyDescent="0.25">
      <c r="A218" s="99" t="s">
        <v>216</v>
      </c>
      <c r="B218" s="100"/>
      <c r="C218" s="6"/>
      <c r="D218" s="74"/>
      <c r="E218" s="75"/>
      <c r="F218" s="75"/>
      <c r="G218" s="75"/>
    </row>
    <row r="219" spans="1:8" ht="38.25" x14ac:dyDescent="0.25">
      <c r="A219" s="66"/>
      <c r="B219" s="76"/>
      <c r="C219" s="76"/>
      <c r="D219" s="66" t="s">
        <v>0</v>
      </c>
      <c r="E219" s="66" t="s">
        <v>12</v>
      </c>
      <c r="F219" s="66" t="s">
        <v>11</v>
      </c>
      <c r="G219" s="66" t="s">
        <v>1</v>
      </c>
    </row>
    <row r="220" spans="1:8" x14ac:dyDescent="0.25">
      <c r="A220" s="76">
        <v>1</v>
      </c>
      <c r="B220" s="77" t="s">
        <v>217</v>
      </c>
      <c r="C220" s="76"/>
      <c r="D220" s="78" t="s">
        <v>218</v>
      </c>
      <c r="E220" s="78">
        <v>100</v>
      </c>
      <c r="F220" s="79"/>
      <c r="G220" s="79">
        <f>F220*E220</f>
        <v>0</v>
      </c>
    </row>
    <row r="221" spans="1:8" x14ac:dyDescent="0.25">
      <c r="A221" s="76">
        <v>2</v>
      </c>
      <c r="B221" s="2" t="s">
        <v>219</v>
      </c>
      <c r="C221" s="76"/>
      <c r="D221" s="78" t="s">
        <v>3</v>
      </c>
      <c r="E221" s="78">
        <v>20</v>
      </c>
      <c r="F221" s="79"/>
      <c r="G221" s="80">
        <v>0</v>
      </c>
    </row>
    <row r="222" spans="1:8" ht="15" customHeight="1" x14ac:dyDescent="0.25">
      <c r="A222" s="89"/>
      <c r="B222" s="88"/>
      <c r="C222" s="101"/>
      <c r="D222" s="103" t="s">
        <v>9</v>
      </c>
      <c r="E222" s="104"/>
      <c r="F222" s="105"/>
      <c r="G222" s="109">
        <f>SUM(G220:G221)</f>
        <v>0</v>
      </c>
      <c r="H222" s="111"/>
    </row>
    <row r="223" spans="1:8" x14ac:dyDescent="0.25">
      <c r="A223" s="89"/>
      <c r="B223" s="88"/>
      <c r="C223" s="102"/>
      <c r="D223" s="106"/>
      <c r="E223" s="107"/>
      <c r="F223" s="108"/>
      <c r="G223" s="110"/>
      <c r="H223" s="112"/>
    </row>
    <row r="226" spans="1:7" x14ac:dyDescent="0.25">
      <c r="A226" s="82" t="s">
        <v>10</v>
      </c>
      <c r="B226" s="82"/>
      <c r="C226" s="82"/>
      <c r="D226" s="82"/>
      <c r="E226" s="82"/>
      <c r="F226"/>
      <c r="G226"/>
    </row>
    <row r="227" spans="1:7" x14ac:dyDescent="0.25">
      <c r="A227" s="1"/>
      <c r="F227"/>
      <c r="G227"/>
    </row>
    <row r="228" spans="1:7" ht="30.6" customHeight="1" x14ac:dyDescent="0.25">
      <c r="A228" s="16" t="s">
        <v>107</v>
      </c>
      <c r="B228" s="113" t="s">
        <v>103</v>
      </c>
      <c r="C228" s="114"/>
      <c r="D228" s="114"/>
      <c r="E228" s="115"/>
      <c r="F228" s="116">
        <f>G91</f>
        <v>0</v>
      </c>
      <c r="G228" s="117"/>
    </row>
    <row r="229" spans="1:7" ht="32.450000000000003" customHeight="1" x14ac:dyDescent="0.25">
      <c r="A229" s="2" t="s">
        <v>108</v>
      </c>
      <c r="B229" s="113" t="s">
        <v>104</v>
      </c>
      <c r="C229" s="114"/>
      <c r="D229" s="114"/>
      <c r="E229" s="115"/>
      <c r="F229" s="116">
        <f>G181</f>
        <v>0</v>
      </c>
      <c r="G229" s="117"/>
    </row>
    <row r="230" spans="1:7" ht="32.450000000000003" customHeight="1" x14ac:dyDescent="0.25">
      <c r="A230" s="2" t="s">
        <v>106</v>
      </c>
      <c r="B230" s="113" t="s">
        <v>105</v>
      </c>
      <c r="C230" s="114"/>
      <c r="D230" s="114"/>
      <c r="E230" s="115"/>
      <c r="F230" s="116">
        <f>G215</f>
        <v>0</v>
      </c>
      <c r="G230" s="117"/>
    </row>
    <row r="231" spans="1:7" ht="32.450000000000003" customHeight="1" x14ac:dyDescent="0.25">
      <c r="A231" s="2" t="s">
        <v>220</v>
      </c>
      <c r="B231" s="118" t="s">
        <v>221</v>
      </c>
      <c r="C231" s="119"/>
      <c r="D231" s="119"/>
      <c r="E231" s="120"/>
      <c r="F231" s="121">
        <f>G222</f>
        <v>0</v>
      </c>
      <c r="G231" s="122"/>
    </row>
    <row r="232" spans="1:7" ht="27" customHeight="1" x14ac:dyDescent="0.25">
      <c r="A232" s="2"/>
      <c r="B232" s="123" t="s">
        <v>13</v>
      </c>
      <c r="C232" s="124"/>
      <c r="D232" s="124"/>
      <c r="E232" s="125"/>
      <c r="F232" s="126">
        <f>SUM(F228:G231)</f>
        <v>0</v>
      </c>
      <c r="G232" s="127"/>
    </row>
    <row r="233" spans="1:7" x14ac:dyDescent="0.25">
      <c r="F233"/>
      <c r="G233"/>
    </row>
    <row r="234" spans="1:7" x14ac:dyDescent="0.25">
      <c r="F234"/>
      <c r="G234"/>
    </row>
    <row r="235" spans="1:7" x14ac:dyDescent="0.25">
      <c r="F235"/>
      <c r="G235"/>
    </row>
    <row r="236" spans="1:7" ht="14.25" customHeight="1" x14ac:dyDescent="0.25">
      <c r="F236"/>
      <c r="G236"/>
    </row>
    <row r="237" spans="1:7" x14ac:dyDescent="0.25">
      <c r="A237" t="s">
        <v>129</v>
      </c>
      <c r="F237" t="s">
        <v>130</v>
      </c>
      <c r="G237"/>
    </row>
    <row r="238" spans="1:7" x14ac:dyDescent="0.25">
      <c r="A238" s="49" t="s">
        <v>131</v>
      </c>
      <c r="B238" s="49"/>
      <c r="C238" s="49"/>
      <c r="D238" s="49" t="s">
        <v>132</v>
      </c>
      <c r="E238" s="49"/>
      <c r="F238" s="49" t="s">
        <v>133</v>
      </c>
      <c r="G238" s="49"/>
    </row>
  </sheetData>
  <mergeCells count="30">
    <mergeCell ref="B232:E232"/>
    <mergeCell ref="F232:G232"/>
    <mergeCell ref="B229:E229"/>
    <mergeCell ref="F229:G229"/>
    <mergeCell ref="B230:E230"/>
    <mergeCell ref="F230:G230"/>
    <mergeCell ref="B231:E231"/>
    <mergeCell ref="F231:G231"/>
    <mergeCell ref="C222:C223"/>
    <mergeCell ref="D222:F223"/>
    <mergeCell ref="G222:G223"/>
    <mergeCell ref="H222:H223"/>
    <mergeCell ref="B228:E228"/>
    <mergeCell ref="F228:G228"/>
    <mergeCell ref="A2:G2"/>
    <mergeCell ref="A226:E226"/>
    <mergeCell ref="G215:G216"/>
    <mergeCell ref="A94:B94"/>
    <mergeCell ref="D181:F181"/>
    <mergeCell ref="A183:B183"/>
    <mergeCell ref="A184:B184"/>
    <mergeCell ref="A215:A216"/>
    <mergeCell ref="B215:B216"/>
    <mergeCell ref="D215:F216"/>
    <mergeCell ref="D91:F91"/>
    <mergeCell ref="A4:B4"/>
    <mergeCell ref="C215:C216"/>
    <mergeCell ref="A218:B218"/>
    <mergeCell ref="A222:A223"/>
    <mergeCell ref="B222:B2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Ponudbeni predračun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Bregar</dc:creator>
  <cp:lastModifiedBy>Tanja Dermastja</cp:lastModifiedBy>
  <cp:lastPrinted>2021-04-14T07:03:08Z</cp:lastPrinted>
  <dcterms:created xsi:type="dcterms:W3CDTF">2018-01-30T09:05:19Z</dcterms:created>
  <dcterms:modified xsi:type="dcterms:W3CDTF">2025-03-17T11:39:33Z</dcterms:modified>
</cp:coreProperties>
</file>