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Ponudbeni predračun" sheetId="1" r:id="rId1"/>
    <sheet name="List2" sheetId="2" r:id="rId2"/>
  </sheets>
  <definedNames>
    <definedName name="_xlnm.Print_Titles" localSheetId="0">'Ponudbeni predračun'!$9:$9</definedName>
  </definedNames>
  <calcPr fullCalcOnLoad="1"/>
</workbook>
</file>

<file path=xl/sharedStrings.xml><?xml version="1.0" encoding="utf-8"?>
<sst xmlns="http://schemas.openxmlformats.org/spreadsheetml/2006/main" count="408" uniqueCount="267">
  <si>
    <t>DDV</t>
  </si>
  <si>
    <t>Skupaj z DDV</t>
  </si>
  <si>
    <t>Skupaj v EUR brez DDV</t>
  </si>
  <si>
    <t>Tip/oznaka ponujenega artikla</t>
  </si>
  <si>
    <t>Proizvajalec ponujenega artikla</t>
  </si>
  <si>
    <t>žig</t>
  </si>
  <si>
    <t>Skupaj ponudbena vrednost v EUR brez DDV:</t>
  </si>
  <si>
    <t>22% DDV:</t>
  </si>
  <si>
    <t>Skupaj ponudbena vrednost v EUR z DDV:</t>
  </si>
  <si>
    <t>Znaki za nevarnost</t>
  </si>
  <si>
    <t>1.</t>
  </si>
  <si>
    <t>kos</t>
  </si>
  <si>
    <t>2.</t>
  </si>
  <si>
    <t>3.</t>
  </si>
  <si>
    <t>1101 do 1125 , 1201-1202, RA3, T600</t>
  </si>
  <si>
    <t>4.</t>
  </si>
  <si>
    <t>5.</t>
  </si>
  <si>
    <t>1101 do 1125 , 1201-1202, RA2, T900</t>
  </si>
  <si>
    <t>1101 do 1125 , 1201-1202, RA3, T900</t>
  </si>
  <si>
    <t>6.</t>
  </si>
  <si>
    <t>7.</t>
  </si>
  <si>
    <t>1116-2 do 1116-7, RA3, 900x600</t>
  </si>
  <si>
    <t>8.</t>
  </si>
  <si>
    <t>9.</t>
  </si>
  <si>
    <t>10.</t>
  </si>
  <si>
    <t>11.</t>
  </si>
  <si>
    <t>12.</t>
  </si>
  <si>
    <t>13.</t>
  </si>
  <si>
    <t>Znaki za izrečene obredbe</t>
  </si>
  <si>
    <t>14.</t>
  </si>
  <si>
    <t>15.</t>
  </si>
  <si>
    <t>16.</t>
  </si>
  <si>
    <t>17.</t>
  </si>
  <si>
    <t>2101, RA3, 900</t>
  </si>
  <si>
    <t>2101, RA3, 600</t>
  </si>
  <si>
    <t>18.</t>
  </si>
  <si>
    <t>19.</t>
  </si>
  <si>
    <t>2102, RA2, 600</t>
  </si>
  <si>
    <t>20.</t>
  </si>
  <si>
    <t>21.</t>
  </si>
  <si>
    <t>22.</t>
  </si>
  <si>
    <t>2102, RA3, 900</t>
  </si>
  <si>
    <t>23.</t>
  </si>
  <si>
    <t>24.</t>
  </si>
  <si>
    <t>25.</t>
  </si>
  <si>
    <t>2103-2104, RA3, 600x600</t>
  </si>
  <si>
    <t>26.</t>
  </si>
  <si>
    <t>2105, RA3, fi600</t>
  </si>
  <si>
    <t>27.</t>
  </si>
  <si>
    <t>28.</t>
  </si>
  <si>
    <t>2105, 2201 do 2318, RA2, fi400</t>
  </si>
  <si>
    <t>29.</t>
  </si>
  <si>
    <t>30.</t>
  </si>
  <si>
    <t>2105, 2201 do 2318, RA2, fi600</t>
  </si>
  <si>
    <t>31.</t>
  </si>
  <si>
    <t>32.</t>
  </si>
  <si>
    <t>33.</t>
  </si>
  <si>
    <t>34.</t>
  </si>
  <si>
    <t>35.</t>
  </si>
  <si>
    <t>36.</t>
  </si>
  <si>
    <t>2301, RA3, 600</t>
  </si>
  <si>
    <t>37.</t>
  </si>
  <si>
    <t>38.</t>
  </si>
  <si>
    <t>39.</t>
  </si>
  <si>
    <t>2319 do 2320-2 in 3214, RA2, 600x900</t>
  </si>
  <si>
    <t>40.</t>
  </si>
  <si>
    <t>41.</t>
  </si>
  <si>
    <t>42.</t>
  </si>
  <si>
    <t>43.</t>
  </si>
  <si>
    <t>44.</t>
  </si>
  <si>
    <t>45.</t>
  </si>
  <si>
    <t>46.</t>
  </si>
  <si>
    <t>2407,2419 do 2426-1 RA2, 600x600</t>
  </si>
  <si>
    <t>47.</t>
  </si>
  <si>
    <t>48.</t>
  </si>
  <si>
    <t>2407-1, RA3, 1000x250</t>
  </si>
  <si>
    <t>49.</t>
  </si>
  <si>
    <t>50.</t>
  </si>
  <si>
    <t>51.</t>
  </si>
  <si>
    <t>52.</t>
  </si>
  <si>
    <t>53.</t>
  </si>
  <si>
    <t>54.</t>
  </si>
  <si>
    <t>55.</t>
  </si>
  <si>
    <t>2411 do 2412-3, 2413 do 2413-2, RA1, 900x900</t>
  </si>
  <si>
    <t>56.</t>
  </si>
  <si>
    <t>2411 do 2412-3, 2413 do 2413-2, RA2, 900x900</t>
  </si>
  <si>
    <t>57.</t>
  </si>
  <si>
    <t>58.</t>
  </si>
  <si>
    <t>2411 do 2412-3, 2413 do 2413-2, RA1, 1200x1300</t>
  </si>
  <si>
    <t>2419-2424, RA1, 600x600</t>
  </si>
  <si>
    <t>59.</t>
  </si>
  <si>
    <t>60.</t>
  </si>
  <si>
    <t>2427 do 2428, RA2, 600x400</t>
  </si>
  <si>
    <t>61.</t>
  </si>
  <si>
    <t>62.</t>
  </si>
  <si>
    <t>2427 do 2428, RA2, 900x600</t>
  </si>
  <si>
    <t>63.</t>
  </si>
  <si>
    <t>64.</t>
  </si>
  <si>
    <t>65.</t>
  </si>
  <si>
    <t>2429 do 2433, 2436 do 2440, 2441, 3101 do 3205, RA3, 400x400</t>
  </si>
  <si>
    <t>66.</t>
  </si>
  <si>
    <t>67.</t>
  </si>
  <si>
    <t>2429 do 2433, 2436 do 2442, 3101 do 3205, RA2, 600x600</t>
  </si>
  <si>
    <t>2429 do 2433, 2436 do 2440, 2441,  3101 do 3205, RA3, 600x600</t>
  </si>
  <si>
    <t>2440-1 do 2440-3, 2442 RA1 600x900</t>
  </si>
  <si>
    <t>68.</t>
  </si>
  <si>
    <t>2444, RA3, 350x350</t>
  </si>
  <si>
    <t>69.</t>
  </si>
  <si>
    <t>70.</t>
  </si>
  <si>
    <t>2416,RA1, brez Al bandaže, 300X450</t>
  </si>
  <si>
    <t>71.</t>
  </si>
  <si>
    <t>2416, RA2, z Al bandažo, 300X450</t>
  </si>
  <si>
    <t>72.</t>
  </si>
  <si>
    <t>73.</t>
  </si>
  <si>
    <t>74.</t>
  </si>
  <si>
    <t>75.</t>
  </si>
  <si>
    <t>2434 do 2435, RA1, 1000x500</t>
  </si>
  <si>
    <t>76.</t>
  </si>
  <si>
    <t>77.</t>
  </si>
  <si>
    <t>78.</t>
  </si>
  <si>
    <t>Znaki za obvestila</t>
  </si>
  <si>
    <t>79.</t>
  </si>
  <si>
    <t>80.</t>
  </si>
  <si>
    <t>81.</t>
  </si>
  <si>
    <t>3101 do 3205, RA2, 400x400</t>
  </si>
  <si>
    <t>82.</t>
  </si>
  <si>
    <t>83.</t>
  </si>
  <si>
    <t>3101 do 3205, RA2, 600x600</t>
  </si>
  <si>
    <t>84.</t>
  </si>
  <si>
    <t>3211-1, RA1,Dopolnilna tabla - lunca (cona za pešce)</t>
  </si>
  <si>
    <t>85.</t>
  </si>
  <si>
    <t xml:space="preserve">3211-1, RA1,Dopolnilna tabla - lunca (cona za pešce) - hrbtni del </t>
  </si>
  <si>
    <t>86.</t>
  </si>
  <si>
    <t>3211, Ul. tabla – Al tabla prazna s črnim robom, RA1, 800x200</t>
  </si>
  <si>
    <t>87.</t>
  </si>
  <si>
    <t>3211 ,Ul. tabla – Al tabla prazna s črnim robom, RA1, 1000x200</t>
  </si>
  <si>
    <t>88.</t>
  </si>
  <si>
    <t>89.</t>
  </si>
  <si>
    <t>90.</t>
  </si>
  <si>
    <t>91.</t>
  </si>
  <si>
    <t>92.</t>
  </si>
  <si>
    <t>3303 do 3306-2, RA1, 900x1200</t>
  </si>
  <si>
    <t>93.</t>
  </si>
  <si>
    <t>94.</t>
  </si>
  <si>
    <t>3312, 3312-2, RA3, 500x500</t>
  </si>
  <si>
    <t>3312-1,3312-3, RA3, 1500x500</t>
  </si>
  <si>
    <t>3313, RA3, 900X300</t>
  </si>
  <si>
    <t>3313 - 3, RA3 prometni otok 102x800</t>
  </si>
  <si>
    <t>3313 do 3313-2, RA3, 300x900</t>
  </si>
  <si>
    <t>3504 do 3504-1 RA2, 600x600</t>
  </si>
  <si>
    <t xml:space="preserve">Dopolnilne table  </t>
  </si>
  <si>
    <t>4101 do 4812, RA1, 400x200</t>
  </si>
  <si>
    <t>4101 do 4812, RA1, 400x250</t>
  </si>
  <si>
    <t>4101 do 4812, RA1, 600x200</t>
  </si>
  <si>
    <t>4101 do 4812, RA3, 600x250</t>
  </si>
  <si>
    <t>4101 do 4812, RA2, 600x300</t>
  </si>
  <si>
    <t>4101 do 4812, RA2, 600x400</t>
  </si>
  <si>
    <t>4101 do 4812, RA3, 600x900</t>
  </si>
  <si>
    <t>4101 do 4812, RA3, 600x600</t>
  </si>
  <si>
    <t>4101 do 4812, RA1, 600x250</t>
  </si>
  <si>
    <t>4101 do 4812, RA1, 600x400</t>
  </si>
  <si>
    <t>4101 do 4812, RA1, 600x600</t>
  </si>
  <si>
    <t>Znaki za označevanje del in ovir v cestnem prometu</t>
  </si>
  <si>
    <t>7101 do 7103, RA2, 1500x250</t>
  </si>
  <si>
    <t xml:space="preserve">Obvestilne table  </t>
  </si>
  <si>
    <t>Tabla TIOS za pešce 400 x 100 mm</t>
  </si>
  <si>
    <t>Tabla TIOS za pešce 600 x 100 mm</t>
  </si>
  <si>
    <t>Tabla TIOS za pešce 800 x 100 mm</t>
  </si>
  <si>
    <t>Smerne in zaporne deske</t>
  </si>
  <si>
    <t>Nasadila za zaporno desko</t>
  </si>
  <si>
    <t>Fizične ovire za umirjanje prometa, hitrostne ovire, grbine</t>
  </si>
  <si>
    <t>Znaki za dela na cesti (brez roba-BR)</t>
  </si>
  <si>
    <t>PVC – trak signalni rdeče/beli, pakiran po 500m</t>
  </si>
  <si>
    <t>Utipalec – zaporna luč LED rumene, dimenzije fi 18cm, komplet z baterijo</t>
  </si>
  <si>
    <t xml:space="preserve">Baterija za utipalec – zaporno luč </t>
  </si>
  <si>
    <t>Predfabricirani trak v kolutu ( 100m x 0,15m)- rumene barve za začasne talne oznake, A651 Scothlane yellow</t>
  </si>
  <si>
    <t>Loparček - marker R/B za razdelilnik prometnih pasov</t>
  </si>
  <si>
    <t>Prometna ogledala</t>
  </si>
  <si>
    <t>Prometno ogledalo fi 600</t>
  </si>
  <si>
    <t>Prometno ogledalo 800x1000</t>
  </si>
  <si>
    <t>Popravila</t>
  </si>
  <si>
    <t>Popravilo prometnih znakov (cena delovne ure)</t>
  </si>
  <si>
    <t>h</t>
  </si>
  <si>
    <t>Ostalo</t>
  </si>
  <si>
    <t>Črna neodsevna folija (ČR MACTAC)</t>
  </si>
  <si>
    <t>m2</t>
  </si>
  <si>
    <t>Rdeča neodsevna folija (RDEČA RAL 2002)</t>
  </si>
  <si>
    <t>Folija za prenašanje IA0020320-1,22x100</t>
  </si>
  <si>
    <t>Odsevna nalepka RA3 za 3313 (prometni otok)</t>
  </si>
  <si>
    <t xml:space="preserve">kos </t>
  </si>
  <si>
    <t>Table za vodenje prometa</t>
  </si>
  <si>
    <t>3401, 3402, 3407, 3408, 3409, 3410, 3411 (table za vodenje prometa) brez nosilne konstrukcije , RA2, do 6m2</t>
  </si>
  <si>
    <t>3401, 3402, 3407, 3408, 3409, 3410, 3411 (table za vodenje prometa) brez nosilne konstrukcije , RA2, do 12m2</t>
  </si>
  <si>
    <t>3401, 3402, 3407, 3408, 3409, 3410, 3411 (table za vodenje prometa) brez nosilne konstrukcije , RA3, do 6m2</t>
  </si>
  <si>
    <t>Spreji za ceste</t>
  </si>
  <si>
    <t>Sprej za ceste TEMPO-zelen 141618</t>
  </si>
  <si>
    <t>Sprej za ceste TRACING-bel 151600</t>
  </si>
  <si>
    <t>Sprej za ceste TRACING-rumen 151602</t>
  </si>
  <si>
    <t>Dodatna dela</t>
  </si>
  <si>
    <t xml:space="preserve">Izdelava potiska </t>
  </si>
  <si>
    <t>Izdelava table vodenje prometa TIOS komplet NOVO</t>
  </si>
  <si>
    <t>Dodatni material</t>
  </si>
  <si>
    <t>Odbojnik proti divjadi</t>
  </si>
  <si>
    <t xml:space="preserve">Klemfix – podstavek junior 12kg </t>
  </si>
  <si>
    <t>MAT PO Parkirni omejevalec, 1000x200x105 mm</t>
  </si>
  <si>
    <t xml:space="preserve"> /</t>
  </si>
  <si>
    <t>Okvir ul. table RF – komplet z objemkami in pritrdilnim materialom dimenzije 800x200 mm</t>
  </si>
  <si>
    <t>Okvir ul. table RF – komplet z objemkami in pritrdilnim materialom dimenzije 1000x200 mm</t>
  </si>
  <si>
    <t>Lamela za obvestilno tablo TIOS, dimenzije 1350x250 mm</t>
  </si>
  <si>
    <t>Lamela za obvestilno tablo TIOS, dimenzije 1620x300 mm</t>
  </si>
  <si>
    <t>Klemfix – pokončna tabla RB R 605-obojestranska dimenzije 1000x300</t>
  </si>
  <si>
    <t>Tabla RA2, 1200 x 1500 mm po predlogi</t>
  </si>
  <si>
    <t>Udarna tabla z R/B odsevnimi Al opozorilniki za višinsko kontrolo (dim.3000x500 mm)</t>
  </si>
  <si>
    <t>Povozni stebriček fi 100 mm,višina 820 mm</t>
  </si>
  <si>
    <t xml:space="preserve">      </t>
  </si>
  <si>
    <t>PONUDBENI PREDRAČUN</t>
  </si>
  <si>
    <t>Priloga k ponudbi</t>
  </si>
  <si>
    <t>Okvirna količina</t>
  </si>
  <si>
    <t>Cena na enoto brez DDV</t>
  </si>
  <si>
    <t>Zap. Št.</t>
  </si>
  <si>
    <t>opis blaga/del/storitev</t>
  </si>
  <si>
    <t xml:space="preserve">Enota </t>
  </si>
  <si>
    <t xml:space="preserve">Ponudbene cene, navedene v posameznih postavkah ponudbenega predračuna, vključujejo vse materialne in nematerialne stroške, ki bodo potrebni za izvedbo predmeta naročila, vključno s stroški dobave na lokacijo naročnika, stroški dela, stroški materiala, stroški izdelave ponudbene dokumentacije, stroški prevoza in vsemi ostalimi stroški v skladu z določili razpisne dokumentacije (trošarine, zavarovanje, takse, …).. Ponudbene cene, navedene v posameznih postavkah ponudbenega predračuna, so pripravljene v skladu z vsemi zahtevami naročnika, navedenimi v razpisni dokumentaciji in opisom predmeta javnega naročila. </t>
  </si>
  <si>
    <t xml:space="preserve">              (Kraj, datum)</t>
  </si>
  <si>
    <t>/</t>
  </si>
  <si>
    <t>7301,gumijasti stožec – odsevni rdeče/beli dimenzije h= 300 do 350 mm</t>
  </si>
  <si>
    <t>Okvir ul. table RF – komplet z objemkami in pritrdilnim materialom dimenzije 1200x200 mm</t>
  </si>
  <si>
    <t>Pleksi plošča 800x900 mm debelina 5 mm</t>
  </si>
  <si>
    <t>Prometno ogledalo 600x800</t>
  </si>
  <si>
    <t>Prometno ogledalo 400x600</t>
  </si>
  <si>
    <t>l</t>
  </si>
  <si>
    <t>Trak za prekrivanje znakov črn/oranžen</t>
  </si>
  <si>
    <t>Bela odsevna folija (ORALITE RA1)</t>
  </si>
  <si>
    <t>PVC vreča za utež 30 kg</t>
  </si>
  <si>
    <t>Alu deska 6000x200x20 mm</t>
  </si>
  <si>
    <t xml:space="preserve">3309 do 3309-2, RA2, 600x900 </t>
  </si>
  <si>
    <t>3309 do 3309-2 RA2, 900x1200</t>
  </si>
  <si>
    <t>3309 do 3309-2, RA2, 300x450</t>
  </si>
  <si>
    <t>Alu pločevina z odsevno folijo RA2</t>
  </si>
  <si>
    <t>2434 do 2435, RA1, 1300x500</t>
  </si>
  <si>
    <t>2434 do 2435, RA1, 1600x500</t>
  </si>
  <si>
    <t>Lepilo za predfabricirani trak - P50 Stamark primer</t>
  </si>
  <si>
    <t xml:space="preserve">Ponudnik: </t>
  </si>
  <si>
    <t>PONUDBENI PREDRAČUN št. ______________________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</si>
  <si>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</si>
  <si>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</si>
  <si>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</si>
  <si>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</si>
  <si>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</si>
  <si>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</si>
  <si>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</si>
  <si>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</si>
  <si>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</si>
  <si>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</si>
  <si>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</si>
  <si>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</si>
  <si>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</si>
  <si>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</si>
  <si>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</si>
  <si>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3211 ,Ul. tabla – Al tabla prazna s črnim robom, RA1, 1200x200</t>
  </si>
  <si>
    <r>
      <t xml:space="preserve">ki oddajamo ponudbo za javno naročilo št. </t>
    </r>
    <r>
      <rPr>
        <b/>
        <sz val="11"/>
        <color indexed="8"/>
        <rFont val="Tahoma"/>
        <family val="2"/>
      </rPr>
      <t>LPT-214/23 Nakup prometnih znakov in prometne signalizacije ter pripadajoče opreme</t>
    </r>
    <r>
      <rPr>
        <sz val="11"/>
        <color indexed="8"/>
        <rFont val="Tahoma"/>
        <family val="2"/>
      </rPr>
      <t xml:space="preserve">, prilagamo  </t>
    </r>
  </si>
  <si>
    <t xml:space="preserve">       (Podpis  ponudnika)</t>
  </si>
  <si>
    <t>Razdelilnik pasov sredinski</t>
  </si>
  <si>
    <t>Razdelilnik pasov zaključni</t>
  </si>
  <si>
    <t>110.</t>
  </si>
  <si>
    <t>111.</t>
  </si>
  <si>
    <t>Raztegljiva cestna zapora dimenzije 120 cm x 300 cm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</si>
</sst>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  <numFmt numFmtId="173" formatCode="#,##0.00\ &quot;€&quot;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173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173" fontId="49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0" fontId="50" fillId="0" borderId="0" xfId="0" applyFont="1" applyAlignment="1" applyProtection="1">
      <alignment vertical="center"/>
      <protection/>
    </xf>
    <xf numFmtId="173" fontId="50" fillId="0" borderId="0" xfId="0" applyNumberFormat="1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173" fontId="48" fillId="0" borderId="0" xfId="0" applyNumberFormat="1" applyFont="1" applyAlignment="1" applyProtection="1">
      <alignment horizontal="left" vertical="center"/>
      <protection locked="0"/>
    </xf>
    <xf numFmtId="173" fontId="48" fillId="0" borderId="0" xfId="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2" fontId="48" fillId="0" borderId="11" xfId="0" applyNumberFormat="1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173" fontId="48" fillId="0" borderId="12" xfId="0" applyNumberFormat="1" applyFont="1" applyBorder="1" applyAlignment="1" applyProtection="1">
      <alignment horizontal="right" vertical="center"/>
      <protection/>
    </xf>
    <xf numFmtId="173" fontId="48" fillId="0" borderId="13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4" fontId="48" fillId="0" borderId="0" xfId="0" applyNumberFormat="1" applyFont="1" applyAlignment="1" applyProtection="1">
      <alignment/>
      <protection/>
    </xf>
    <xf numFmtId="173" fontId="48" fillId="0" borderId="0" xfId="0" applyNumberFormat="1" applyFont="1" applyAlignment="1" applyProtection="1">
      <alignment horizontal="right"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8" fillId="34" borderId="13" xfId="0" applyFont="1" applyFill="1" applyBorder="1" applyAlignment="1" applyProtection="1">
      <alignment vertical="center"/>
      <protection locked="0"/>
    </xf>
    <xf numFmtId="172" fontId="48" fillId="34" borderId="13" xfId="0" applyNumberFormat="1" applyFont="1" applyFill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173" fontId="7" fillId="0" borderId="13" xfId="0" applyNumberFormat="1" applyFont="1" applyBorder="1" applyAlignment="1" applyProtection="1">
      <alignment horizontal="center" vertical="center"/>
      <protection locked="0"/>
    </xf>
    <xf numFmtId="173" fontId="7" fillId="0" borderId="13" xfId="0" applyNumberFormat="1" applyFont="1" applyBorder="1" applyAlignment="1" applyProtection="1">
      <alignment horizontal="center" vertical="center"/>
      <protection/>
    </xf>
    <xf numFmtId="172" fontId="48" fillId="34" borderId="13" xfId="0" applyNumberFormat="1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72" fontId="7" fillId="34" borderId="13" xfId="0" applyNumberFormat="1" applyFont="1" applyFill="1" applyBorder="1" applyAlignment="1" applyProtection="1">
      <alignment horizontal="center" vertical="center"/>
      <protection locked="0"/>
    </xf>
    <xf numFmtId="173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48" fillId="34" borderId="13" xfId="41" applyFont="1" applyFill="1" applyBorder="1" applyAlignment="1" applyProtection="1">
      <alignment vertical="center"/>
      <protection/>
    </xf>
    <xf numFmtId="17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7" fillId="34" borderId="13" xfId="43" applyFont="1" applyFill="1" applyBorder="1" applyAlignment="1" applyProtection="1">
      <alignment horizontal="left" vertical="center" wrapText="1"/>
      <protection/>
    </xf>
    <xf numFmtId="3" fontId="7" fillId="34" borderId="13" xfId="0" applyNumberFormat="1" applyFont="1" applyFill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43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8" fillId="0" borderId="14" xfId="0" applyFont="1" applyBorder="1" applyAlignment="1" applyProtection="1">
      <alignment vertical="center"/>
      <protection/>
    </xf>
    <xf numFmtId="173" fontId="51" fillId="0" borderId="14" xfId="0" applyNumberFormat="1" applyFont="1" applyBorder="1" applyAlignment="1" applyProtection="1">
      <alignment horizontal="center" vertical="center"/>
      <protection/>
    </xf>
    <xf numFmtId="0" fontId="7" fillId="0" borderId="15" xfId="43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173" fontId="7" fillId="0" borderId="15" xfId="0" applyNumberFormat="1" applyFont="1" applyFill="1" applyBorder="1" applyAlignment="1" applyProtection="1">
      <alignment horizontal="center" vertical="center"/>
      <protection locked="0"/>
    </xf>
    <xf numFmtId="173" fontId="7" fillId="0" borderId="15" xfId="0" applyNumberFormat="1" applyFont="1" applyBorder="1" applyAlignment="1" applyProtection="1">
      <alignment horizontal="center" vertical="center"/>
      <protection/>
    </xf>
    <xf numFmtId="172" fontId="7" fillId="34" borderId="15" xfId="0" applyNumberFormat="1" applyFont="1" applyFill="1" applyBorder="1" applyAlignment="1" applyProtection="1">
      <alignment horizontal="center" vertical="center"/>
      <protection locked="0"/>
    </xf>
    <xf numFmtId="173" fontId="7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172" fontId="48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48" fillId="0" borderId="15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horizontal="left" vertical="center" wrapText="1" readingOrder="1"/>
      <protection/>
    </xf>
    <xf numFmtId="0" fontId="48" fillId="0" borderId="13" xfId="0" applyFont="1" applyBorder="1" applyAlignment="1" applyProtection="1">
      <alignment horizontal="right" vertical="center"/>
      <protection/>
    </xf>
    <xf numFmtId="0" fontId="51" fillId="0" borderId="14" xfId="0" applyFont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left" vertical="center"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3 2" xfId="41"/>
    <cellStyle name="Navadno 9" xfId="42"/>
    <cellStyle name="Navadno_List1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1"/>
  <sheetViews>
    <sheetView tabSelected="1" zoomScale="90" zoomScaleNormal="90" zoomScalePageLayoutView="120" workbookViewId="0" topLeftCell="A95">
      <selection activeCell="F98" sqref="F98"/>
    </sheetView>
  </sheetViews>
  <sheetFormatPr defaultColWidth="9.140625" defaultRowHeight="15"/>
  <cols>
    <col min="1" max="1" width="1.8515625" style="2" customWidth="1"/>
    <col min="2" max="2" width="5.28125" style="1" customWidth="1"/>
    <col min="3" max="3" width="61.421875" style="4" customWidth="1"/>
    <col min="4" max="4" width="6.28125" style="4" customWidth="1"/>
    <col min="5" max="5" width="8.57421875" style="4" customWidth="1"/>
    <col min="6" max="6" width="18.421875" style="3" customWidth="1"/>
    <col min="7" max="7" width="15.8515625" style="3" customWidth="1"/>
    <col min="8" max="8" width="23.00390625" style="1" customWidth="1"/>
    <col min="9" max="9" width="25.421875" style="1" customWidth="1"/>
    <col min="10" max="10" width="11.140625" style="2" bestFit="1" customWidth="1"/>
    <col min="11" max="16384" width="9.140625" style="2" customWidth="1"/>
  </cols>
  <sheetData>
    <row r="1" ht="8.25" customHeight="1"/>
    <row r="2" spans="2:9" ht="14.25">
      <c r="B2" s="14" t="s">
        <v>214</v>
      </c>
      <c r="C2" s="15" t="s">
        <v>215</v>
      </c>
      <c r="D2" s="15"/>
      <c r="E2" s="16"/>
      <c r="F2" s="17"/>
      <c r="G2" s="18"/>
      <c r="H2" s="19" t="s">
        <v>216</v>
      </c>
      <c r="I2" s="20"/>
    </row>
    <row r="3" spans="2:9" ht="14.25">
      <c r="B3" s="21"/>
      <c r="C3" s="21"/>
      <c r="D3" s="22"/>
      <c r="E3" s="23"/>
      <c r="F3" s="21"/>
      <c r="G3" s="24"/>
      <c r="H3" s="20"/>
      <c r="I3" s="20"/>
    </row>
    <row r="4" spans="2:9" ht="14.25">
      <c r="B4" s="92" t="s">
        <v>242</v>
      </c>
      <c r="C4" s="92"/>
      <c r="D4" s="92"/>
      <c r="E4" s="92"/>
      <c r="F4" s="92"/>
      <c r="G4" s="13"/>
      <c r="H4" s="25"/>
      <c r="I4" s="25"/>
    </row>
    <row r="5" spans="2:9" ht="18.75" customHeight="1">
      <c r="B5" s="95" t="s">
        <v>260</v>
      </c>
      <c r="C5" s="95"/>
      <c r="D5" s="95"/>
      <c r="E5" s="95"/>
      <c r="F5" s="95"/>
      <c r="G5" s="95"/>
      <c r="H5" s="95"/>
      <c r="I5" s="25"/>
    </row>
    <row r="6" spans="2:9" ht="6.75" customHeight="1">
      <c r="B6" s="11"/>
      <c r="C6" s="11"/>
      <c r="D6" s="11"/>
      <c r="E6" s="11"/>
      <c r="F6" s="11"/>
      <c r="G6" s="12"/>
      <c r="H6" s="26"/>
      <c r="I6" s="25"/>
    </row>
    <row r="7" spans="2:9" ht="15" customHeight="1">
      <c r="B7" s="94" t="s">
        <v>243</v>
      </c>
      <c r="C7" s="94"/>
      <c r="D7" s="94"/>
      <c r="E7" s="94"/>
      <c r="F7" s="94"/>
      <c r="G7" s="13"/>
      <c r="H7" s="25"/>
      <c r="I7" s="25"/>
    </row>
    <row r="8" spans="2:9" ht="14.25">
      <c r="B8" s="20"/>
      <c r="C8" s="27"/>
      <c r="D8" s="28"/>
      <c r="E8" s="28"/>
      <c r="F8" s="24"/>
      <c r="G8" s="24"/>
      <c r="H8" s="20"/>
      <c r="I8" s="20"/>
    </row>
    <row r="9" spans="2:9" ht="36.75" customHeight="1">
      <c r="B9" s="29" t="s">
        <v>219</v>
      </c>
      <c r="C9" s="29" t="s">
        <v>220</v>
      </c>
      <c r="D9" s="29" t="s">
        <v>221</v>
      </c>
      <c r="E9" s="29" t="s">
        <v>217</v>
      </c>
      <c r="F9" s="29" t="s">
        <v>218</v>
      </c>
      <c r="G9" s="29" t="s">
        <v>2</v>
      </c>
      <c r="H9" s="29" t="s">
        <v>3</v>
      </c>
      <c r="I9" s="29" t="s">
        <v>4</v>
      </c>
    </row>
    <row r="10" spans="2:9" ht="16.5" customHeight="1">
      <c r="B10" s="93" t="s">
        <v>9</v>
      </c>
      <c r="C10" s="93"/>
      <c r="D10" s="93"/>
      <c r="E10" s="93"/>
      <c r="F10" s="30"/>
      <c r="G10" s="31"/>
      <c r="H10" s="83" t="s">
        <v>205</v>
      </c>
      <c r="I10" s="38" t="s">
        <v>224</v>
      </c>
    </row>
    <row r="11" spans="2:10" ht="15.75" customHeight="1">
      <c r="B11" s="33" t="s">
        <v>10</v>
      </c>
      <c r="C11" s="34" t="s">
        <v>14</v>
      </c>
      <c r="D11" s="35" t="s">
        <v>11</v>
      </c>
      <c r="E11" s="35">
        <v>5</v>
      </c>
      <c r="F11" s="36">
        <v>0</v>
      </c>
      <c r="G11" s="37">
        <f>E11*F11</f>
        <v>0</v>
      </c>
      <c r="H11" s="83"/>
      <c r="I11" s="38"/>
      <c r="J11" s="5"/>
    </row>
    <row r="12" spans="2:10" ht="15.75" customHeight="1">
      <c r="B12" s="33" t="s">
        <v>12</v>
      </c>
      <c r="C12" s="39" t="s">
        <v>17</v>
      </c>
      <c r="D12" s="35" t="s">
        <v>11</v>
      </c>
      <c r="E12" s="35">
        <v>30</v>
      </c>
      <c r="F12" s="36">
        <v>0</v>
      </c>
      <c r="G12" s="37">
        <f aca="true" t="shared" si="0" ref="G12:G74">E12*F12</f>
        <v>0</v>
      </c>
      <c r="H12" s="83"/>
      <c r="I12" s="38"/>
      <c r="J12" s="5"/>
    </row>
    <row r="13" spans="2:10" ht="15.75" customHeight="1">
      <c r="B13" s="33" t="s">
        <v>13</v>
      </c>
      <c r="C13" s="34" t="s">
        <v>18</v>
      </c>
      <c r="D13" s="35" t="s">
        <v>11</v>
      </c>
      <c r="E13" s="35">
        <v>30</v>
      </c>
      <c r="F13" s="36">
        <v>0</v>
      </c>
      <c r="G13" s="37">
        <f t="shared" si="0"/>
        <v>0</v>
      </c>
      <c r="H13" s="83"/>
      <c r="I13" s="38"/>
      <c r="J13" s="5"/>
    </row>
    <row r="14" spans="2:10" ht="14.25">
      <c r="B14" s="33" t="s">
        <v>15</v>
      </c>
      <c r="C14" s="34" t="s">
        <v>21</v>
      </c>
      <c r="D14" s="35" t="s">
        <v>11</v>
      </c>
      <c r="E14" s="35">
        <v>15</v>
      </c>
      <c r="F14" s="36">
        <v>0</v>
      </c>
      <c r="G14" s="37">
        <f t="shared" si="0"/>
        <v>0</v>
      </c>
      <c r="H14" s="83"/>
      <c r="I14" s="38"/>
      <c r="J14" s="5"/>
    </row>
    <row r="15" spans="2:10" ht="15" customHeight="1">
      <c r="B15" s="101" t="s">
        <v>28</v>
      </c>
      <c r="C15" s="101"/>
      <c r="D15" s="101"/>
      <c r="E15" s="101"/>
      <c r="F15" s="40"/>
      <c r="G15" s="37"/>
      <c r="H15" s="83" t="s">
        <v>205</v>
      </c>
      <c r="I15" s="38" t="s">
        <v>224</v>
      </c>
      <c r="J15" s="5"/>
    </row>
    <row r="16" spans="2:10" ht="14.25">
      <c r="B16" s="33" t="s">
        <v>16</v>
      </c>
      <c r="C16" s="34" t="s">
        <v>33</v>
      </c>
      <c r="D16" s="35" t="s">
        <v>11</v>
      </c>
      <c r="E16" s="76">
        <v>100</v>
      </c>
      <c r="F16" s="36">
        <v>0</v>
      </c>
      <c r="G16" s="37">
        <f t="shared" si="0"/>
        <v>0</v>
      </c>
      <c r="H16" s="83"/>
      <c r="I16" s="38"/>
      <c r="J16" s="5"/>
    </row>
    <row r="17" spans="2:10" ht="14.25">
      <c r="B17" s="33" t="s">
        <v>19</v>
      </c>
      <c r="C17" s="34" t="s">
        <v>34</v>
      </c>
      <c r="D17" s="35" t="s">
        <v>11</v>
      </c>
      <c r="E17" s="76">
        <v>35</v>
      </c>
      <c r="F17" s="36">
        <v>0</v>
      </c>
      <c r="G17" s="37">
        <f t="shared" si="0"/>
        <v>0</v>
      </c>
      <c r="H17" s="83"/>
      <c r="I17" s="38"/>
      <c r="J17" s="5"/>
    </row>
    <row r="18" spans="2:10" ht="14.25">
      <c r="B18" s="33" t="s">
        <v>20</v>
      </c>
      <c r="C18" s="34" t="s">
        <v>37</v>
      </c>
      <c r="D18" s="35" t="s">
        <v>11</v>
      </c>
      <c r="E18" s="76">
        <v>15</v>
      </c>
      <c r="F18" s="36">
        <v>0</v>
      </c>
      <c r="G18" s="37">
        <f t="shared" si="0"/>
        <v>0</v>
      </c>
      <c r="H18" s="83"/>
      <c r="I18" s="38"/>
      <c r="J18" s="5"/>
    </row>
    <row r="19" spans="2:10" ht="14.25">
      <c r="B19" s="41" t="s">
        <v>22</v>
      </c>
      <c r="C19" s="42" t="s">
        <v>41</v>
      </c>
      <c r="D19" s="43" t="s">
        <v>11</v>
      </c>
      <c r="E19" s="75">
        <v>100</v>
      </c>
      <c r="F19" s="36">
        <v>0</v>
      </c>
      <c r="G19" s="37">
        <f t="shared" si="0"/>
        <v>0</v>
      </c>
      <c r="H19" s="83"/>
      <c r="I19" s="38"/>
      <c r="J19" s="5"/>
    </row>
    <row r="20" spans="2:10" ht="14.25">
      <c r="B20" s="41" t="s">
        <v>23</v>
      </c>
      <c r="C20" s="45" t="s">
        <v>45</v>
      </c>
      <c r="D20" s="43" t="s">
        <v>11</v>
      </c>
      <c r="E20" s="77">
        <v>15</v>
      </c>
      <c r="F20" s="36">
        <v>0</v>
      </c>
      <c r="G20" s="37">
        <f t="shared" si="0"/>
        <v>0</v>
      </c>
      <c r="H20" s="83"/>
      <c r="I20" s="38"/>
      <c r="J20" s="5"/>
    </row>
    <row r="21" spans="2:10" ht="14.25">
      <c r="B21" s="41" t="s">
        <v>24</v>
      </c>
      <c r="C21" s="45" t="s">
        <v>47</v>
      </c>
      <c r="D21" s="43" t="s">
        <v>11</v>
      </c>
      <c r="E21" s="77">
        <v>15</v>
      </c>
      <c r="F21" s="36">
        <v>0</v>
      </c>
      <c r="G21" s="37">
        <f t="shared" si="0"/>
        <v>0</v>
      </c>
      <c r="H21" s="83"/>
      <c r="I21" s="38"/>
      <c r="J21" s="5"/>
    </row>
    <row r="22" spans="2:10" ht="14.25">
      <c r="B22" s="41" t="s">
        <v>25</v>
      </c>
      <c r="C22" s="42" t="s">
        <v>50</v>
      </c>
      <c r="D22" s="43" t="s">
        <v>11</v>
      </c>
      <c r="E22" s="75">
        <v>100</v>
      </c>
      <c r="F22" s="36">
        <v>0</v>
      </c>
      <c r="G22" s="37">
        <f t="shared" si="0"/>
        <v>0</v>
      </c>
      <c r="H22" s="83"/>
      <c r="I22" s="38"/>
      <c r="J22" s="5"/>
    </row>
    <row r="23" spans="2:10" ht="14.25">
      <c r="B23" s="41" t="s">
        <v>26</v>
      </c>
      <c r="C23" s="42" t="s">
        <v>53</v>
      </c>
      <c r="D23" s="43" t="s">
        <v>11</v>
      </c>
      <c r="E23" s="75">
        <v>200</v>
      </c>
      <c r="F23" s="36">
        <v>0</v>
      </c>
      <c r="G23" s="37">
        <f t="shared" si="0"/>
        <v>0</v>
      </c>
      <c r="H23" s="83"/>
      <c r="I23" s="38"/>
      <c r="J23" s="5"/>
    </row>
    <row r="24" spans="2:10" ht="14.25">
      <c r="B24" s="41" t="s">
        <v>27</v>
      </c>
      <c r="C24" s="45" t="s">
        <v>60</v>
      </c>
      <c r="D24" s="43" t="s">
        <v>11</v>
      </c>
      <c r="E24" s="75">
        <v>50</v>
      </c>
      <c r="F24" s="36">
        <v>0</v>
      </c>
      <c r="G24" s="37">
        <f t="shared" si="0"/>
        <v>0</v>
      </c>
      <c r="H24" s="83"/>
      <c r="I24" s="38"/>
      <c r="J24" s="5"/>
    </row>
    <row r="25" spans="2:10" ht="14.25">
      <c r="B25" s="41" t="s">
        <v>29</v>
      </c>
      <c r="C25" s="42" t="s">
        <v>64</v>
      </c>
      <c r="D25" s="43" t="s">
        <v>11</v>
      </c>
      <c r="E25" s="75">
        <v>5</v>
      </c>
      <c r="F25" s="36">
        <v>0</v>
      </c>
      <c r="G25" s="37">
        <f t="shared" si="0"/>
        <v>0</v>
      </c>
      <c r="H25" s="83"/>
      <c r="I25" s="38"/>
      <c r="J25" s="5"/>
    </row>
    <row r="26" spans="2:10" ht="14.25">
      <c r="B26" s="41" t="s">
        <v>30</v>
      </c>
      <c r="C26" s="42" t="s">
        <v>72</v>
      </c>
      <c r="D26" s="43" t="s">
        <v>11</v>
      </c>
      <c r="E26" s="75">
        <v>50</v>
      </c>
      <c r="F26" s="36">
        <v>0</v>
      </c>
      <c r="G26" s="37">
        <f t="shared" si="0"/>
        <v>0</v>
      </c>
      <c r="H26" s="83"/>
      <c r="I26" s="38"/>
      <c r="J26" s="5"/>
    </row>
    <row r="27" spans="2:10" ht="14.25">
      <c r="B27" s="41" t="s">
        <v>31</v>
      </c>
      <c r="C27" s="45" t="s">
        <v>75</v>
      </c>
      <c r="D27" s="43" t="s">
        <v>11</v>
      </c>
      <c r="E27" s="77">
        <v>10</v>
      </c>
      <c r="F27" s="36">
        <v>0</v>
      </c>
      <c r="G27" s="37">
        <f t="shared" si="0"/>
        <v>0</v>
      </c>
      <c r="H27" s="83"/>
      <c r="I27" s="38"/>
      <c r="J27" s="5"/>
    </row>
    <row r="28" spans="2:10" ht="16.5" customHeight="1">
      <c r="B28" s="41" t="s">
        <v>32</v>
      </c>
      <c r="C28" s="42" t="s">
        <v>83</v>
      </c>
      <c r="D28" s="43" t="s">
        <v>11</v>
      </c>
      <c r="E28" s="75">
        <v>5</v>
      </c>
      <c r="F28" s="36">
        <v>0</v>
      </c>
      <c r="G28" s="37">
        <f t="shared" si="0"/>
        <v>0</v>
      </c>
      <c r="H28" s="83"/>
      <c r="I28" s="38"/>
      <c r="J28" s="5"/>
    </row>
    <row r="29" spans="2:10" ht="18" customHeight="1">
      <c r="B29" s="41" t="s">
        <v>35</v>
      </c>
      <c r="C29" s="42" t="s">
        <v>85</v>
      </c>
      <c r="D29" s="43" t="s">
        <v>11</v>
      </c>
      <c r="E29" s="75">
        <v>5</v>
      </c>
      <c r="F29" s="36">
        <v>0</v>
      </c>
      <c r="G29" s="37">
        <f t="shared" si="0"/>
        <v>0</v>
      </c>
      <c r="H29" s="83"/>
      <c r="I29" s="38"/>
      <c r="J29" s="5"/>
    </row>
    <row r="30" spans="2:10" ht="19.5" customHeight="1">
      <c r="B30" s="41" t="s">
        <v>36</v>
      </c>
      <c r="C30" s="45" t="s">
        <v>88</v>
      </c>
      <c r="D30" s="43" t="s">
        <v>11</v>
      </c>
      <c r="E30" s="77">
        <v>8</v>
      </c>
      <c r="F30" s="36">
        <v>0</v>
      </c>
      <c r="G30" s="37">
        <f t="shared" si="0"/>
        <v>0</v>
      </c>
      <c r="H30" s="83"/>
      <c r="I30" s="38"/>
      <c r="J30" s="5"/>
    </row>
    <row r="31" spans="2:10" ht="14.25">
      <c r="B31" s="41" t="s">
        <v>38</v>
      </c>
      <c r="C31" s="45" t="s">
        <v>89</v>
      </c>
      <c r="D31" s="43" t="s">
        <v>11</v>
      </c>
      <c r="E31" s="77">
        <v>40</v>
      </c>
      <c r="F31" s="36">
        <v>0</v>
      </c>
      <c r="G31" s="37">
        <f t="shared" si="0"/>
        <v>0</v>
      </c>
      <c r="H31" s="83"/>
      <c r="I31" s="38"/>
      <c r="J31" s="5"/>
    </row>
    <row r="32" spans="2:10" ht="14.25">
      <c r="B32" s="41" t="s">
        <v>39</v>
      </c>
      <c r="C32" s="42" t="s">
        <v>92</v>
      </c>
      <c r="D32" s="43" t="s">
        <v>11</v>
      </c>
      <c r="E32" s="75">
        <v>3</v>
      </c>
      <c r="F32" s="36">
        <v>0</v>
      </c>
      <c r="G32" s="37">
        <f t="shared" si="0"/>
        <v>0</v>
      </c>
      <c r="H32" s="83"/>
      <c r="I32" s="38"/>
      <c r="J32" s="5"/>
    </row>
    <row r="33" spans="2:10" ht="14.25">
      <c r="B33" s="41" t="s">
        <v>40</v>
      </c>
      <c r="C33" s="42" t="s">
        <v>95</v>
      </c>
      <c r="D33" s="43" t="s">
        <v>11</v>
      </c>
      <c r="E33" s="75">
        <v>8</v>
      </c>
      <c r="F33" s="36">
        <v>0</v>
      </c>
      <c r="G33" s="37">
        <f t="shared" si="0"/>
        <v>0</v>
      </c>
      <c r="H33" s="83"/>
      <c r="I33" s="38"/>
      <c r="J33" s="5"/>
    </row>
    <row r="34" spans="2:10" ht="16.5" customHeight="1">
      <c r="B34" s="41" t="s">
        <v>42</v>
      </c>
      <c r="C34" s="45" t="s">
        <v>99</v>
      </c>
      <c r="D34" s="43" t="s">
        <v>11</v>
      </c>
      <c r="E34" s="77">
        <v>3</v>
      </c>
      <c r="F34" s="36">
        <v>0</v>
      </c>
      <c r="G34" s="37">
        <f t="shared" si="0"/>
        <v>0</v>
      </c>
      <c r="H34" s="83"/>
      <c r="I34" s="38"/>
      <c r="J34" s="5"/>
    </row>
    <row r="35" spans="2:10" ht="14.25">
      <c r="B35" s="41" t="s">
        <v>43</v>
      </c>
      <c r="C35" s="42" t="s">
        <v>102</v>
      </c>
      <c r="D35" s="43" t="s">
        <v>11</v>
      </c>
      <c r="E35" s="75">
        <v>10</v>
      </c>
      <c r="F35" s="36">
        <v>0</v>
      </c>
      <c r="G35" s="37">
        <f t="shared" si="0"/>
        <v>0</v>
      </c>
      <c r="H35" s="83"/>
      <c r="I35" s="38"/>
      <c r="J35" s="5"/>
    </row>
    <row r="36" spans="2:10" ht="16.5" customHeight="1">
      <c r="B36" s="41" t="s">
        <v>44</v>
      </c>
      <c r="C36" s="45" t="s">
        <v>103</v>
      </c>
      <c r="D36" s="43" t="s">
        <v>11</v>
      </c>
      <c r="E36" s="77">
        <v>115</v>
      </c>
      <c r="F36" s="36">
        <v>0</v>
      </c>
      <c r="G36" s="37">
        <f t="shared" si="0"/>
        <v>0</v>
      </c>
      <c r="H36" s="83"/>
      <c r="I36" s="38"/>
      <c r="J36" s="5"/>
    </row>
    <row r="37" spans="2:10" ht="18" customHeight="1">
      <c r="B37" s="41" t="s">
        <v>46</v>
      </c>
      <c r="C37" s="45" t="s">
        <v>104</v>
      </c>
      <c r="D37" s="43" t="s">
        <v>11</v>
      </c>
      <c r="E37" s="77">
        <v>3</v>
      </c>
      <c r="F37" s="36">
        <v>0</v>
      </c>
      <c r="G37" s="37">
        <f t="shared" si="0"/>
        <v>0</v>
      </c>
      <c r="H37" s="83"/>
      <c r="I37" s="38"/>
      <c r="J37" s="5"/>
    </row>
    <row r="38" spans="2:10" ht="14.25">
      <c r="B38" s="41" t="s">
        <v>48</v>
      </c>
      <c r="C38" s="42" t="s">
        <v>106</v>
      </c>
      <c r="D38" s="43" t="s">
        <v>11</v>
      </c>
      <c r="E38" s="75">
        <v>15</v>
      </c>
      <c r="F38" s="36">
        <v>0</v>
      </c>
      <c r="G38" s="37">
        <f t="shared" si="0"/>
        <v>0</v>
      </c>
      <c r="H38" s="83"/>
      <c r="I38" s="38"/>
      <c r="J38" s="5"/>
    </row>
    <row r="39" spans="2:10" ht="14.25">
      <c r="B39" s="41" t="s">
        <v>49</v>
      </c>
      <c r="C39" s="42" t="s">
        <v>109</v>
      </c>
      <c r="D39" s="43" t="s">
        <v>11</v>
      </c>
      <c r="E39" s="75">
        <v>15</v>
      </c>
      <c r="F39" s="36">
        <v>0</v>
      </c>
      <c r="G39" s="37">
        <f t="shared" si="0"/>
        <v>0</v>
      </c>
      <c r="H39" s="83"/>
      <c r="I39" s="38"/>
      <c r="J39" s="5"/>
    </row>
    <row r="40" spans="2:10" ht="14.25">
      <c r="B40" s="41" t="s">
        <v>51</v>
      </c>
      <c r="C40" s="42" t="s">
        <v>111</v>
      </c>
      <c r="D40" s="43" t="s">
        <v>11</v>
      </c>
      <c r="E40" s="75">
        <v>5</v>
      </c>
      <c r="F40" s="36">
        <v>0</v>
      </c>
      <c r="G40" s="37">
        <f t="shared" si="0"/>
        <v>0</v>
      </c>
      <c r="H40" s="83"/>
      <c r="I40" s="38"/>
      <c r="J40" s="5"/>
    </row>
    <row r="41" spans="2:10" ht="14.25">
      <c r="B41" s="41" t="s">
        <v>52</v>
      </c>
      <c r="C41" s="42" t="s">
        <v>116</v>
      </c>
      <c r="D41" s="43" t="s">
        <v>11</v>
      </c>
      <c r="E41" s="75">
        <v>7</v>
      </c>
      <c r="F41" s="36">
        <v>0</v>
      </c>
      <c r="G41" s="37">
        <f t="shared" si="0"/>
        <v>0</v>
      </c>
      <c r="H41" s="83"/>
      <c r="I41" s="38"/>
      <c r="J41" s="5"/>
    </row>
    <row r="42" spans="2:10" ht="14.25">
      <c r="B42" s="41" t="s">
        <v>54</v>
      </c>
      <c r="C42" s="80" t="s">
        <v>239</v>
      </c>
      <c r="D42" s="43" t="s">
        <v>11</v>
      </c>
      <c r="E42" s="75">
        <v>10</v>
      </c>
      <c r="F42" s="36">
        <v>0</v>
      </c>
      <c r="G42" s="37">
        <f t="shared" si="0"/>
        <v>0</v>
      </c>
      <c r="H42" s="84"/>
      <c r="I42" s="46"/>
      <c r="J42" s="5"/>
    </row>
    <row r="43" spans="2:10" ht="14.25">
      <c r="B43" s="41" t="s">
        <v>55</v>
      </c>
      <c r="C43" s="80" t="s">
        <v>240</v>
      </c>
      <c r="D43" s="43" t="s">
        <v>11</v>
      </c>
      <c r="E43" s="75">
        <v>10</v>
      </c>
      <c r="F43" s="36">
        <v>0</v>
      </c>
      <c r="G43" s="37">
        <f t="shared" si="0"/>
        <v>0</v>
      </c>
      <c r="H43" s="84"/>
      <c r="I43" s="46"/>
      <c r="J43" s="5"/>
    </row>
    <row r="44" spans="2:10" ht="14.25">
      <c r="B44" s="93" t="s">
        <v>120</v>
      </c>
      <c r="C44" s="93"/>
      <c r="D44" s="93"/>
      <c r="E44" s="93"/>
      <c r="F44" s="40"/>
      <c r="G44" s="37"/>
      <c r="H44" s="83" t="s">
        <v>205</v>
      </c>
      <c r="I44" s="38" t="s">
        <v>224</v>
      </c>
      <c r="J44" s="5"/>
    </row>
    <row r="45" spans="2:10" ht="14.25">
      <c r="B45" s="41" t="s">
        <v>56</v>
      </c>
      <c r="C45" s="42" t="s">
        <v>124</v>
      </c>
      <c r="D45" s="44" t="s">
        <v>11</v>
      </c>
      <c r="E45" s="75">
        <v>3</v>
      </c>
      <c r="F45" s="36">
        <v>0</v>
      </c>
      <c r="G45" s="37">
        <f t="shared" si="0"/>
        <v>0</v>
      </c>
      <c r="H45" s="83"/>
      <c r="I45" s="38"/>
      <c r="J45" s="5"/>
    </row>
    <row r="46" spans="2:10" ht="14.25">
      <c r="B46" s="41" t="s">
        <v>57</v>
      </c>
      <c r="C46" s="42" t="s">
        <v>127</v>
      </c>
      <c r="D46" s="44" t="s">
        <v>11</v>
      </c>
      <c r="E46" s="77">
        <v>10</v>
      </c>
      <c r="F46" s="36">
        <v>0</v>
      </c>
      <c r="G46" s="37">
        <f t="shared" si="0"/>
        <v>0</v>
      </c>
      <c r="H46" s="83"/>
      <c r="I46" s="38"/>
      <c r="J46" s="5"/>
    </row>
    <row r="47" spans="2:10" ht="14.25">
      <c r="B47" s="41" t="s">
        <v>58</v>
      </c>
      <c r="C47" s="34" t="s">
        <v>129</v>
      </c>
      <c r="D47" s="35" t="s">
        <v>11</v>
      </c>
      <c r="E47" s="76">
        <v>15</v>
      </c>
      <c r="F47" s="47">
        <v>0</v>
      </c>
      <c r="G47" s="37">
        <f t="shared" si="0"/>
        <v>0</v>
      </c>
      <c r="H47" s="83"/>
      <c r="I47" s="38"/>
      <c r="J47" s="5"/>
    </row>
    <row r="48" spans="2:10" ht="16.5" customHeight="1">
      <c r="B48" s="41" t="s">
        <v>59</v>
      </c>
      <c r="C48" s="34" t="s">
        <v>131</v>
      </c>
      <c r="D48" s="35" t="s">
        <v>11</v>
      </c>
      <c r="E48" s="76">
        <v>15</v>
      </c>
      <c r="F48" s="47">
        <v>0</v>
      </c>
      <c r="G48" s="37">
        <f t="shared" si="0"/>
        <v>0</v>
      </c>
      <c r="H48" s="83"/>
      <c r="I48" s="38"/>
      <c r="J48" s="5"/>
    </row>
    <row r="49" spans="2:10" ht="16.5" customHeight="1">
      <c r="B49" s="41" t="s">
        <v>61</v>
      </c>
      <c r="C49" s="42" t="s">
        <v>133</v>
      </c>
      <c r="D49" s="44" t="s">
        <v>11</v>
      </c>
      <c r="E49" s="75">
        <v>35</v>
      </c>
      <c r="F49" s="36">
        <v>0</v>
      </c>
      <c r="G49" s="37">
        <f t="shared" si="0"/>
        <v>0</v>
      </c>
      <c r="H49" s="83"/>
      <c r="I49" s="38"/>
      <c r="J49" s="5"/>
    </row>
    <row r="50" spans="2:10" ht="16.5" customHeight="1">
      <c r="B50" s="41" t="s">
        <v>62</v>
      </c>
      <c r="C50" s="42" t="s">
        <v>135</v>
      </c>
      <c r="D50" s="44" t="s">
        <v>11</v>
      </c>
      <c r="E50" s="75">
        <v>30</v>
      </c>
      <c r="F50" s="36">
        <v>0</v>
      </c>
      <c r="G50" s="37">
        <f t="shared" si="0"/>
        <v>0</v>
      </c>
      <c r="H50" s="83"/>
      <c r="I50" s="38"/>
      <c r="J50" s="5"/>
    </row>
    <row r="51" spans="2:10" ht="18" customHeight="1">
      <c r="B51" s="41" t="s">
        <v>63</v>
      </c>
      <c r="C51" s="42" t="s">
        <v>259</v>
      </c>
      <c r="D51" s="44" t="s">
        <v>11</v>
      </c>
      <c r="E51" s="75">
        <v>5</v>
      </c>
      <c r="F51" s="36">
        <v>0</v>
      </c>
      <c r="G51" s="37">
        <f t="shared" si="0"/>
        <v>0</v>
      </c>
      <c r="H51" s="83"/>
      <c r="I51" s="38"/>
      <c r="J51" s="5"/>
    </row>
    <row r="52" spans="2:10" ht="14.25">
      <c r="B52" s="41" t="s">
        <v>65</v>
      </c>
      <c r="C52" s="42" t="s">
        <v>141</v>
      </c>
      <c r="D52" s="44" t="s">
        <v>11</v>
      </c>
      <c r="E52" s="75">
        <v>30</v>
      </c>
      <c r="F52" s="36">
        <v>0</v>
      </c>
      <c r="G52" s="37">
        <f t="shared" si="0"/>
        <v>0</v>
      </c>
      <c r="H52" s="83"/>
      <c r="I52" s="38"/>
      <c r="J52" s="5"/>
    </row>
    <row r="53" spans="2:10" ht="14.25">
      <c r="B53" s="41" t="s">
        <v>66</v>
      </c>
      <c r="C53" s="42" t="s">
        <v>237</v>
      </c>
      <c r="D53" s="44" t="s">
        <v>11</v>
      </c>
      <c r="E53" s="75">
        <v>10</v>
      </c>
      <c r="F53" s="36">
        <v>0</v>
      </c>
      <c r="G53" s="37">
        <f t="shared" si="0"/>
        <v>0</v>
      </c>
      <c r="H53" s="84"/>
      <c r="I53" s="46"/>
      <c r="J53" s="5"/>
    </row>
    <row r="54" spans="2:10" ht="14.25">
      <c r="B54" s="41" t="s">
        <v>67</v>
      </c>
      <c r="C54" s="42" t="s">
        <v>235</v>
      </c>
      <c r="D54" s="44" t="s">
        <v>11</v>
      </c>
      <c r="E54" s="75">
        <v>20</v>
      </c>
      <c r="F54" s="36">
        <v>0</v>
      </c>
      <c r="G54" s="37">
        <f t="shared" si="0"/>
        <v>0</v>
      </c>
      <c r="H54" s="84"/>
      <c r="I54" s="46"/>
      <c r="J54" s="5"/>
    </row>
    <row r="55" spans="2:10" ht="14.25">
      <c r="B55" s="41" t="s">
        <v>68</v>
      </c>
      <c r="C55" s="42" t="s">
        <v>236</v>
      </c>
      <c r="D55" s="44" t="s">
        <v>11</v>
      </c>
      <c r="E55" s="75">
        <v>30</v>
      </c>
      <c r="F55" s="36">
        <v>0</v>
      </c>
      <c r="G55" s="37">
        <f t="shared" si="0"/>
        <v>0</v>
      </c>
      <c r="H55" s="84"/>
      <c r="I55" s="46"/>
      <c r="J55" s="5"/>
    </row>
    <row r="56" spans="2:10" ht="14.25">
      <c r="B56" s="41" t="s">
        <v>69</v>
      </c>
      <c r="C56" s="45" t="s">
        <v>144</v>
      </c>
      <c r="D56" s="44" t="s">
        <v>11</v>
      </c>
      <c r="E56" s="75">
        <v>45</v>
      </c>
      <c r="F56" s="36">
        <v>0</v>
      </c>
      <c r="G56" s="37">
        <f t="shared" si="0"/>
        <v>0</v>
      </c>
      <c r="H56" s="83"/>
      <c r="I56" s="38"/>
      <c r="J56" s="5"/>
    </row>
    <row r="57" spans="2:10" ht="14.25">
      <c r="B57" s="41" t="s">
        <v>70</v>
      </c>
      <c r="C57" s="45" t="s">
        <v>145</v>
      </c>
      <c r="D57" s="44" t="s">
        <v>11</v>
      </c>
      <c r="E57" s="75">
        <v>8</v>
      </c>
      <c r="F57" s="36">
        <v>0</v>
      </c>
      <c r="G57" s="37">
        <f t="shared" si="0"/>
        <v>0</v>
      </c>
      <c r="H57" s="83"/>
      <c r="I57" s="38"/>
      <c r="J57" s="5"/>
    </row>
    <row r="58" spans="2:10" ht="14.25">
      <c r="B58" s="41" t="s">
        <v>71</v>
      </c>
      <c r="C58" s="45" t="s">
        <v>146</v>
      </c>
      <c r="D58" s="43" t="s">
        <v>11</v>
      </c>
      <c r="E58" s="77">
        <v>16</v>
      </c>
      <c r="F58" s="36">
        <v>0</v>
      </c>
      <c r="G58" s="37">
        <f t="shared" si="0"/>
        <v>0</v>
      </c>
      <c r="H58" s="83"/>
      <c r="I58" s="38"/>
      <c r="J58" s="5"/>
    </row>
    <row r="59" spans="2:10" ht="14.25">
      <c r="B59" s="41" t="s">
        <v>73</v>
      </c>
      <c r="C59" s="48" t="s">
        <v>147</v>
      </c>
      <c r="D59" s="32" t="s">
        <v>11</v>
      </c>
      <c r="E59" s="77">
        <v>10</v>
      </c>
      <c r="F59" s="36">
        <v>0</v>
      </c>
      <c r="G59" s="37">
        <f t="shared" si="0"/>
        <v>0</v>
      </c>
      <c r="H59" s="83"/>
      <c r="I59" s="38"/>
      <c r="J59" s="5"/>
    </row>
    <row r="60" spans="2:10" ht="14.25">
      <c r="B60" s="41" t="s">
        <v>74</v>
      </c>
      <c r="C60" s="48" t="s">
        <v>148</v>
      </c>
      <c r="D60" s="32" t="s">
        <v>11</v>
      </c>
      <c r="E60" s="77">
        <v>20</v>
      </c>
      <c r="F60" s="36">
        <v>0</v>
      </c>
      <c r="G60" s="37">
        <f t="shared" si="0"/>
        <v>0</v>
      </c>
      <c r="H60" s="83"/>
      <c r="I60" s="38"/>
      <c r="J60" s="5"/>
    </row>
    <row r="61" spans="2:10" ht="14.25">
      <c r="B61" s="41" t="s">
        <v>76</v>
      </c>
      <c r="C61" s="45" t="s">
        <v>149</v>
      </c>
      <c r="D61" s="43" t="s">
        <v>11</v>
      </c>
      <c r="E61" s="77">
        <v>10</v>
      </c>
      <c r="F61" s="36">
        <v>0</v>
      </c>
      <c r="G61" s="37">
        <f t="shared" si="0"/>
        <v>0</v>
      </c>
      <c r="H61" s="83"/>
      <c r="I61" s="38"/>
      <c r="J61" s="5"/>
    </row>
    <row r="62" spans="2:10" ht="14.25">
      <c r="B62" s="93" t="s">
        <v>150</v>
      </c>
      <c r="C62" s="93"/>
      <c r="D62" s="93"/>
      <c r="E62" s="93"/>
      <c r="F62" s="40"/>
      <c r="G62" s="37"/>
      <c r="H62" s="83" t="s">
        <v>205</v>
      </c>
      <c r="I62" s="83" t="s">
        <v>205</v>
      </c>
      <c r="J62" s="5"/>
    </row>
    <row r="63" spans="2:10" ht="14.25">
      <c r="B63" s="41" t="s">
        <v>77</v>
      </c>
      <c r="C63" s="42" t="s">
        <v>151</v>
      </c>
      <c r="D63" s="44" t="s">
        <v>11</v>
      </c>
      <c r="E63" s="75">
        <v>50</v>
      </c>
      <c r="F63" s="36">
        <v>0</v>
      </c>
      <c r="G63" s="37">
        <f t="shared" si="0"/>
        <v>0</v>
      </c>
      <c r="H63" s="83"/>
      <c r="I63" s="38"/>
      <c r="J63" s="5"/>
    </row>
    <row r="64" spans="2:10" ht="14.25">
      <c r="B64" s="41" t="s">
        <v>78</v>
      </c>
      <c r="C64" s="42" t="s">
        <v>152</v>
      </c>
      <c r="D64" s="44" t="s">
        <v>11</v>
      </c>
      <c r="E64" s="75">
        <v>40</v>
      </c>
      <c r="F64" s="36">
        <v>0</v>
      </c>
      <c r="G64" s="37">
        <f t="shared" si="0"/>
        <v>0</v>
      </c>
      <c r="H64" s="83"/>
      <c r="I64" s="38"/>
      <c r="J64" s="5"/>
    </row>
    <row r="65" spans="2:10" ht="14.25">
      <c r="B65" s="41" t="s">
        <v>79</v>
      </c>
      <c r="C65" s="42" t="s">
        <v>153</v>
      </c>
      <c r="D65" s="44" t="s">
        <v>11</v>
      </c>
      <c r="E65" s="75">
        <v>20</v>
      </c>
      <c r="F65" s="36">
        <v>0</v>
      </c>
      <c r="G65" s="37">
        <f t="shared" si="0"/>
        <v>0</v>
      </c>
      <c r="H65" s="83"/>
      <c r="I65" s="38"/>
      <c r="J65" s="5"/>
    </row>
    <row r="66" spans="2:10" ht="14.25">
      <c r="B66" s="41" t="s">
        <v>80</v>
      </c>
      <c r="C66" s="45" t="s">
        <v>154</v>
      </c>
      <c r="D66" s="43" t="s">
        <v>11</v>
      </c>
      <c r="E66" s="77">
        <v>8</v>
      </c>
      <c r="F66" s="36">
        <v>0</v>
      </c>
      <c r="G66" s="37">
        <f t="shared" si="0"/>
        <v>0</v>
      </c>
      <c r="H66" s="83"/>
      <c r="I66" s="38"/>
      <c r="J66" s="5"/>
    </row>
    <row r="67" spans="2:10" ht="14.25">
      <c r="B67" s="41" t="s">
        <v>81</v>
      </c>
      <c r="C67" s="45" t="s">
        <v>155</v>
      </c>
      <c r="D67" s="43" t="s">
        <v>11</v>
      </c>
      <c r="E67" s="77">
        <v>120</v>
      </c>
      <c r="F67" s="36">
        <v>0</v>
      </c>
      <c r="G67" s="37">
        <f t="shared" si="0"/>
        <v>0</v>
      </c>
      <c r="H67" s="83"/>
      <c r="I67" s="38"/>
      <c r="J67" s="5"/>
    </row>
    <row r="68" spans="2:10" ht="14.25">
      <c r="B68" s="41" t="s">
        <v>82</v>
      </c>
      <c r="C68" s="45" t="s">
        <v>156</v>
      </c>
      <c r="D68" s="43" t="s">
        <v>11</v>
      </c>
      <c r="E68" s="77">
        <v>80</v>
      </c>
      <c r="F68" s="36">
        <v>0</v>
      </c>
      <c r="G68" s="37">
        <f t="shared" si="0"/>
        <v>0</v>
      </c>
      <c r="H68" s="83"/>
      <c r="I68" s="38"/>
      <c r="J68" s="5"/>
    </row>
    <row r="69" spans="2:10" ht="14.25">
      <c r="B69" s="41" t="s">
        <v>84</v>
      </c>
      <c r="C69" s="45" t="s">
        <v>157</v>
      </c>
      <c r="D69" s="43" t="s">
        <v>11</v>
      </c>
      <c r="E69" s="77">
        <v>30</v>
      </c>
      <c r="F69" s="36">
        <v>0</v>
      </c>
      <c r="G69" s="37">
        <f t="shared" si="0"/>
        <v>0</v>
      </c>
      <c r="H69" s="83"/>
      <c r="I69" s="38"/>
      <c r="J69" s="5"/>
    </row>
    <row r="70" spans="2:10" ht="14.25">
      <c r="B70" s="41" t="s">
        <v>86</v>
      </c>
      <c r="C70" s="45" t="s">
        <v>155</v>
      </c>
      <c r="D70" s="43" t="s">
        <v>11</v>
      </c>
      <c r="E70" s="76">
        <v>60</v>
      </c>
      <c r="F70" s="36">
        <v>0</v>
      </c>
      <c r="G70" s="37">
        <f t="shared" si="0"/>
        <v>0</v>
      </c>
      <c r="H70" s="83"/>
      <c r="I70" s="38"/>
      <c r="J70" s="5"/>
    </row>
    <row r="71" spans="2:10" ht="14.25">
      <c r="B71" s="41" t="s">
        <v>87</v>
      </c>
      <c r="C71" s="45" t="s">
        <v>158</v>
      </c>
      <c r="D71" s="43" t="s">
        <v>11</v>
      </c>
      <c r="E71" s="77">
        <v>20</v>
      </c>
      <c r="F71" s="36">
        <v>0</v>
      </c>
      <c r="G71" s="37">
        <f t="shared" si="0"/>
        <v>0</v>
      </c>
      <c r="H71" s="83"/>
      <c r="I71" s="38"/>
      <c r="J71" s="5"/>
    </row>
    <row r="72" spans="2:10" ht="14.25">
      <c r="B72" s="41" t="s">
        <v>90</v>
      </c>
      <c r="C72" s="42" t="s">
        <v>159</v>
      </c>
      <c r="D72" s="44" t="s">
        <v>11</v>
      </c>
      <c r="E72" s="75">
        <v>20</v>
      </c>
      <c r="F72" s="36">
        <v>0</v>
      </c>
      <c r="G72" s="37">
        <f t="shared" si="0"/>
        <v>0</v>
      </c>
      <c r="H72" s="83"/>
      <c r="I72" s="38"/>
      <c r="J72" s="5"/>
    </row>
    <row r="73" spans="2:10" ht="14.25">
      <c r="B73" s="41" t="s">
        <v>91</v>
      </c>
      <c r="C73" s="42" t="s">
        <v>160</v>
      </c>
      <c r="D73" s="44" t="s">
        <v>11</v>
      </c>
      <c r="E73" s="75">
        <v>40</v>
      </c>
      <c r="F73" s="36">
        <v>0</v>
      </c>
      <c r="G73" s="37">
        <f t="shared" si="0"/>
        <v>0</v>
      </c>
      <c r="H73" s="83"/>
      <c r="I73" s="38"/>
      <c r="J73" s="5"/>
    </row>
    <row r="74" spans="2:10" ht="14.25">
      <c r="B74" s="41" t="s">
        <v>93</v>
      </c>
      <c r="C74" s="42" t="s">
        <v>161</v>
      </c>
      <c r="D74" s="44" t="s">
        <v>11</v>
      </c>
      <c r="E74" s="75">
        <v>45</v>
      </c>
      <c r="F74" s="36">
        <v>0</v>
      </c>
      <c r="G74" s="37">
        <f t="shared" si="0"/>
        <v>0</v>
      </c>
      <c r="H74" s="83"/>
      <c r="I74" s="38"/>
      <c r="J74" s="5"/>
    </row>
    <row r="75" spans="2:10" ht="14.25" customHeight="1">
      <c r="B75" s="93" t="s">
        <v>162</v>
      </c>
      <c r="C75" s="93"/>
      <c r="D75" s="93"/>
      <c r="E75" s="93"/>
      <c r="F75" s="40"/>
      <c r="G75" s="37"/>
      <c r="H75" s="85" t="s">
        <v>224</v>
      </c>
      <c r="I75" s="85" t="s">
        <v>224</v>
      </c>
      <c r="J75" s="5"/>
    </row>
    <row r="76" spans="2:10" ht="14.25">
      <c r="B76" s="49" t="s">
        <v>94</v>
      </c>
      <c r="C76" s="45" t="s">
        <v>163</v>
      </c>
      <c r="D76" s="43" t="s">
        <v>11</v>
      </c>
      <c r="E76" s="43">
        <v>10</v>
      </c>
      <c r="F76" s="36">
        <v>0</v>
      </c>
      <c r="G76" s="37">
        <f aca="true" t="shared" si="1" ref="G76:G136">E76*F76</f>
        <v>0</v>
      </c>
      <c r="H76" s="83"/>
      <c r="I76" s="38"/>
      <c r="J76" s="5"/>
    </row>
    <row r="77" spans="2:10" ht="28.5">
      <c r="B77" s="49" t="s">
        <v>96</v>
      </c>
      <c r="C77" s="42" t="s">
        <v>225</v>
      </c>
      <c r="D77" s="44" t="s">
        <v>11</v>
      </c>
      <c r="E77" s="44">
        <v>251</v>
      </c>
      <c r="F77" s="36">
        <v>0</v>
      </c>
      <c r="G77" s="37">
        <f t="shared" si="1"/>
        <v>0</v>
      </c>
      <c r="H77" s="83"/>
      <c r="I77" s="38"/>
      <c r="J77" s="5"/>
    </row>
    <row r="78" spans="2:10" ht="15" customHeight="1">
      <c r="B78" s="93" t="s">
        <v>164</v>
      </c>
      <c r="C78" s="93"/>
      <c r="D78" s="93"/>
      <c r="E78" s="93"/>
      <c r="F78" s="40"/>
      <c r="G78" s="37"/>
      <c r="H78" s="83" t="s">
        <v>205</v>
      </c>
      <c r="I78" s="83" t="s">
        <v>205</v>
      </c>
      <c r="J78" s="5"/>
    </row>
    <row r="79" spans="2:10" ht="15.75" customHeight="1">
      <c r="B79" s="41" t="s">
        <v>97</v>
      </c>
      <c r="C79" s="42" t="s">
        <v>208</v>
      </c>
      <c r="D79" s="44" t="s">
        <v>11</v>
      </c>
      <c r="E79" s="44">
        <v>40</v>
      </c>
      <c r="F79" s="36">
        <v>0</v>
      </c>
      <c r="G79" s="37">
        <f t="shared" si="1"/>
        <v>0</v>
      </c>
      <c r="H79" s="85"/>
      <c r="I79" s="38"/>
      <c r="J79" s="5"/>
    </row>
    <row r="80" spans="2:10" ht="18" customHeight="1">
      <c r="B80" s="41" t="s">
        <v>98</v>
      </c>
      <c r="C80" s="42" t="s">
        <v>209</v>
      </c>
      <c r="D80" s="44" t="s">
        <v>11</v>
      </c>
      <c r="E80" s="44">
        <v>15</v>
      </c>
      <c r="F80" s="36">
        <v>0</v>
      </c>
      <c r="G80" s="37">
        <f t="shared" si="1"/>
        <v>0</v>
      </c>
      <c r="H80" s="85"/>
      <c r="I80" s="38"/>
      <c r="J80" s="5"/>
    </row>
    <row r="81" spans="2:10" ht="14.25">
      <c r="B81" s="41" t="s">
        <v>100</v>
      </c>
      <c r="C81" s="50" t="s">
        <v>165</v>
      </c>
      <c r="D81" s="35" t="s">
        <v>11</v>
      </c>
      <c r="E81" s="35">
        <v>5</v>
      </c>
      <c r="F81" s="47">
        <v>0</v>
      </c>
      <c r="G81" s="37">
        <f t="shared" si="1"/>
        <v>0</v>
      </c>
      <c r="H81" s="83"/>
      <c r="I81" s="38"/>
      <c r="J81" s="5"/>
    </row>
    <row r="82" spans="2:10" ht="14.25">
      <c r="B82" s="41" t="s">
        <v>101</v>
      </c>
      <c r="C82" s="50" t="s">
        <v>166</v>
      </c>
      <c r="D82" s="35" t="s">
        <v>11</v>
      </c>
      <c r="E82" s="35">
        <v>5</v>
      </c>
      <c r="F82" s="47">
        <v>0</v>
      </c>
      <c r="G82" s="37">
        <f t="shared" si="1"/>
        <v>0</v>
      </c>
      <c r="H82" s="83"/>
      <c r="I82" s="38"/>
      <c r="J82" s="5"/>
    </row>
    <row r="83" spans="2:10" ht="14.25">
      <c r="B83" s="41" t="s">
        <v>105</v>
      </c>
      <c r="C83" s="50" t="s">
        <v>167</v>
      </c>
      <c r="D83" s="35" t="s">
        <v>11</v>
      </c>
      <c r="E83" s="35">
        <v>5</v>
      </c>
      <c r="F83" s="47">
        <v>0</v>
      </c>
      <c r="G83" s="37">
        <f t="shared" si="1"/>
        <v>0</v>
      </c>
      <c r="H83" s="83"/>
      <c r="I83" s="38"/>
      <c r="J83" s="5"/>
    </row>
    <row r="84" spans="2:10" ht="30" customHeight="1">
      <c r="B84" s="41" t="s">
        <v>107</v>
      </c>
      <c r="C84" s="42" t="s">
        <v>206</v>
      </c>
      <c r="D84" s="44" t="s">
        <v>11</v>
      </c>
      <c r="E84" s="44">
        <v>40</v>
      </c>
      <c r="F84" s="36">
        <v>0</v>
      </c>
      <c r="G84" s="37">
        <f t="shared" si="1"/>
        <v>0</v>
      </c>
      <c r="H84" s="83"/>
      <c r="I84" s="38"/>
      <c r="J84" s="5"/>
    </row>
    <row r="85" spans="2:10" ht="30.75" customHeight="1">
      <c r="B85" s="41" t="s">
        <v>108</v>
      </c>
      <c r="C85" s="42" t="s">
        <v>207</v>
      </c>
      <c r="D85" s="44" t="s">
        <v>11</v>
      </c>
      <c r="E85" s="44">
        <v>30</v>
      </c>
      <c r="F85" s="36">
        <v>0</v>
      </c>
      <c r="G85" s="37">
        <f t="shared" si="1"/>
        <v>0</v>
      </c>
      <c r="H85" s="83"/>
      <c r="I85" s="38"/>
      <c r="J85" s="5"/>
    </row>
    <row r="86" spans="2:10" ht="30.75" customHeight="1">
      <c r="B86" s="41" t="s">
        <v>110</v>
      </c>
      <c r="C86" s="42" t="s">
        <v>226</v>
      </c>
      <c r="D86" s="44" t="s">
        <v>11</v>
      </c>
      <c r="E86" s="44">
        <v>30</v>
      </c>
      <c r="F86" s="36">
        <v>0</v>
      </c>
      <c r="G86" s="37">
        <f t="shared" si="1"/>
        <v>0</v>
      </c>
      <c r="H86" s="85"/>
      <c r="I86" s="46"/>
      <c r="J86" s="5"/>
    </row>
    <row r="87" spans="2:10" ht="18" customHeight="1">
      <c r="B87" s="41" t="s">
        <v>112</v>
      </c>
      <c r="C87" s="45" t="s">
        <v>211</v>
      </c>
      <c r="D87" s="43" t="s">
        <v>11</v>
      </c>
      <c r="E87" s="43">
        <v>5</v>
      </c>
      <c r="F87" s="36">
        <v>0</v>
      </c>
      <c r="G87" s="37">
        <f t="shared" si="1"/>
        <v>0</v>
      </c>
      <c r="H87" s="83"/>
      <c r="I87" s="38"/>
      <c r="J87" s="5"/>
    </row>
    <row r="88" spans="2:10" ht="14.25">
      <c r="B88" s="93" t="s">
        <v>168</v>
      </c>
      <c r="C88" s="93"/>
      <c r="D88" s="93"/>
      <c r="E88" s="93"/>
      <c r="F88" s="40"/>
      <c r="G88" s="37"/>
      <c r="H88" s="85"/>
      <c r="I88" s="85"/>
      <c r="J88" s="5"/>
    </row>
    <row r="89" spans="2:10" ht="19.5" customHeight="1">
      <c r="B89" s="41" t="s">
        <v>113</v>
      </c>
      <c r="C89" s="42" t="s">
        <v>266</v>
      </c>
      <c r="D89" s="44" t="s">
        <v>11</v>
      </c>
      <c r="E89" s="44">
        <v>8</v>
      </c>
      <c r="F89" s="51">
        <v>0</v>
      </c>
      <c r="G89" s="37">
        <f t="shared" si="1"/>
        <v>0</v>
      </c>
      <c r="H89" s="83"/>
      <c r="I89" s="38"/>
      <c r="J89" s="5"/>
    </row>
    <row r="90" spans="2:10" ht="28.5">
      <c r="B90" s="41" t="s">
        <v>114</v>
      </c>
      <c r="C90" s="42" t="s">
        <v>210</v>
      </c>
      <c r="D90" s="44" t="s">
        <v>11</v>
      </c>
      <c r="E90" s="44">
        <v>200</v>
      </c>
      <c r="F90" s="36">
        <v>0</v>
      </c>
      <c r="G90" s="37">
        <f t="shared" si="1"/>
        <v>0</v>
      </c>
      <c r="H90" s="83"/>
      <c r="I90" s="38"/>
      <c r="J90" s="5"/>
    </row>
    <row r="91" spans="2:10" ht="14.25">
      <c r="B91" s="41" t="s">
        <v>115</v>
      </c>
      <c r="C91" s="42" t="s">
        <v>203</v>
      </c>
      <c r="D91" s="44" t="s">
        <v>11</v>
      </c>
      <c r="E91" s="44">
        <v>150</v>
      </c>
      <c r="F91" s="36">
        <v>0</v>
      </c>
      <c r="G91" s="37">
        <f t="shared" si="1"/>
        <v>0</v>
      </c>
      <c r="H91" s="85"/>
      <c r="I91" s="38"/>
      <c r="J91" s="5"/>
    </row>
    <row r="92" spans="2:10" ht="14.25">
      <c r="B92" s="41" t="s">
        <v>117</v>
      </c>
      <c r="C92" s="42" t="s">
        <v>169</v>
      </c>
      <c r="D92" s="44" t="s">
        <v>11</v>
      </c>
      <c r="E92" s="44">
        <v>95</v>
      </c>
      <c r="F92" s="36">
        <v>0</v>
      </c>
      <c r="G92" s="37">
        <f t="shared" si="1"/>
        <v>0</v>
      </c>
      <c r="H92" s="83"/>
      <c r="I92" s="38"/>
      <c r="J92" s="5"/>
    </row>
    <row r="93" spans="2:10" ht="14.25">
      <c r="B93" s="93" t="s">
        <v>170</v>
      </c>
      <c r="C93" s="93"/>
      <c r="D93" s="93"/>
      <c r="E93" s="93"/>
      <c r="F93" s="40"/>
      <c r="G93" s="37"/>
      <c r="H93" s="85" t="s">
        <v>224</v>
      </c>
      <c r="I93" s="85" t="s">
        <v>224</v>
      </c>
      <c r="J93" s="5"/>
    </row>
    <row r="94" spans="2:10" ht="28.5">
      <c r="B94" s="41" t="s">
        <v>118</v>
      </c>
      <c r="C94" s="42" t="s">
        <v>212</v>
      </c>
      <c r="D94" s="44" t="s">
        <v>11</v>
      </c>
      <c r="E94" s="44">
        <v>2</v>
      </c>
      <c r="F94" s="36">
        <v>0</v>
      </c>
      <c r="G94" s="37">
        <f t="shared" si="1"/>
        <v>0</v>
      </c>
      <c r="H94" s="83"/>
      <c r="I94" s="38"/>
      <c r="J94" s="5"/>
    </row>
    <row r="95" spans="2:10" ht="14.25">
      <c r="B95" s="93" t="s">
        <v>171</v>
      </c>
      <c r="C95" s="93"/>
      <c r="D95" s="93"/>
      <c r="E95" s="93"/>
      <c r="F95" s="40"/>
      <c r="G95" s="37"/>
      <c r="H95" s="85" t="s">
        <v>224</v>
      </c>
      <c r="I95" s="85" t="s">
        <v>224</v>
      </c>
      <c r="J95" s="5"/>
    </row>
    <row r="96" spans="2:10" ht="14.25">
      <c r="B96" s="41" t="s">
        <v>119</v>
      </c>
      <c r="C96" s="42" t="s">
        <v>172</v>
      </c>
      <c r="D96" s="44" t="s">
        <v>11</v>
      </c>
      <c r="E96" s="44">
        <v>50</v>
      </c>
      <c r="F96" s="36">
        <v>0</v>
      </c>
      <c r="G96" s="37">
        <f t="shared" si="1"/>
        <v>0</v>
      </c>
      <c r="H96" s="85"/>
      <c r="I96" s="38"/>
      <c r="J96" s="5"/>
    </row>
    <row r="97" spans="2:10" ht="28.5">
      <c r="B97" s="41" t="s">
        <v>121</v>
      </c>
      <c r="C97" s="42" t="s">
        <v>173</v>
      </c>
      <c r="D97" s="44" t="s">
        <v>11</v>
      </c>
      <c r="E97" s="44">
        <v>400</v>
      </c>
      <c r="F97" s="36">
        <v>0</v>
      </c>
      <c r="G97" s="37">
        <f t="shared" si="1"/>
        <v>0</v>
      </c>
      <c r="H97" s="83"/>
      <c r="I97" s="38"/>
      <c r="J97" s="5"/>
    </row>
    <row r="98" spans="2:10" ht="14.25">
      <c r="B98" s="41" t="s">
        <v>122</v>
      </c>
      <c r="C98" s="42" t="s">
        <v>174</v>
      </c>
      <c r="D98" s="44" t="s">
        <v>11</v>
      </c>
      <c r="E98" s="44">
        <v>400</v>
      </c>
      <c r="F98" s="36">
        <v>0</v>
      </c>
      <c r="G98" s="37">
        <f t="shared" si="1"/>
        <v>0</v>
      </c>
      <c r="H98" s="83"/>
      <c r="I98" s="38"/>
      <c r="J98" s="5"/>
    </row>
    <row r="99" spans="2:10" ht="30" customHeight="1">
      <c r="B99" s="41" t="s">
        <v>123</v>
      </c>
      <c r="C99" s="42" t="s">
        <v>175</v>
      </c>
      <c r="D99" s="44" t="s">
        <v>11</v>
      </c>
      <c r="E99" s="44">
        <v>30</v>
      </c>
      <c r="F99" s="36">
        <v>0</v>
      </c>
      <c r="G99" s="37">
        <f t="shared" si="1"/>
        <v>0</v>
      </c>
      <c r="H99" s="85"/>
      <c r="I99" s="38"/>
      <c r="J99" s="5"/>
    </row>
    <row r="100" spans="2:10" ht="21" customHeight="1">
      <c r="B100" s="41" t="s">
        <v>125</v>
      </c>
      <c r="C100" s="42" t="s">
        <v>241</v>
      </c>
      <c r="D100" s="44" t="s">
        <v>230</v>
      </c>
      <c r="E100" s="44">
        <v>30</v>
      </c>
      <c r="F100" s="36">
        <v>0</v>
      </c>
      <c r="G100" s="37">
        <f t="shared" si="1"/>
        <v>0</v>
      </c>
      <c r="H100" s="83"/>
      <c r="I100" s="46"/>
      <c r="J100" s="5"/>
    </row>
    <row r="101" spans="2:10" ht="18.75" customHeight="1">
      <c r="B101" s="41" t="s">
        <v>126</v>
      </c>
      <c r="C101" s="42" t="s">
        <v>176</v>
      </c>
      <c r="D101" s="44" t="s">
        <v>11</v>
      </c>
      <c r="E101" s="44">
        <v>25</v>
      </c>
      <c r="F101" s="36">
        <v>0</v>
      </c>
      <c r="G101" s="37">
        <f t="shared" si="1"/>
        <v>0</v>
      </c>
      <c r="H101" s="85"/>
      <c r="I101" s="38"/>
      <c r="J101" s="5"/>
    </row>
    <row r="102" spans="2:10" ht="18.75" customHeight="1">
      <c r="B102" s="41" t="s">
        <v>128</v>
      </c>
      <c r="C102" s="78" t="s">
        <v>262</v>
      </c>
      <c r="D102" s="77" t="s">
        <v>11</v>
      </c>
      <c r="E102" s="77">
        <v>10</v>
      </c>
      <c r="F102" s="36">
        <v>0</v>
      </c>
      <c r="G102" s="37">
        <f t="shared" si="1"/>
        <v>0</v>
      </c>
      <c r="H102" s="86"/>
      <c r="I102" s="79"/>
      <c r="J102" s="5"/>
    </row>
    <row r="103" spans="2:10" ht="18.75" customHeight="1">
      <c r="B103" s="41" t="s">
        <v>130</v>
      </c>
      <c r="C103" s="78" t="s">
        <v>263</v>
      </c>
      <c r="D103" s="77" t="s">
        <v>11</v>
      </c>
      <c r="E103" s="77">
        <v>10</v>
      </c>
      <c r="F103" s="36">
        <v>0</v>
      </c>
      <c r="G103" s="37">
        <f t="shared" si="1"/>
        <v>0</v>
      </c>
      <c r="H103" s="86"/>
      <c r="I103" s="79"/>
      <c r="J103" s="5"/>
    </row>
    <row r="104" spans="2:10" ht="14.25">
      <c r="B104" s="41" t="s">
        <v>132</v>
      </c>
      <c r="C104" s="81" t="s">
        <v>231</v>
      </c>
      <c r="D104" s="82" t="s">
        <v>11</v>
      </c>
      <c r="E104" s="82">
        <v>30</v>
      </c>
      <c r="F104" s="36">
        <v>0</v>
      </c>
      <c r="G104" s="74">
        <f t="shared" si="1"/>
        <v>0</v>
      </c>
      <c r="H104" s="87"/>
      <c r="I104" s="88"/>
      <c r="J104" s="5"/>
    </row>
    <row r="105" spans="2:10" ht="14.25">
      <c r="B105" s="41" t="s">
        <v>134</v>
      </c>
      <c r="C105" s="42" t="s">
        <v>233</v>
      </c>
      <c r="D105" s="44" t="s">
        <v>11</v>
      </c>
      <c r="E105" s="44">
        <v>25</v>
      </c>
      <c r="F105" s="36">
        <v>0</v>
      </c>
      <c r="G105" s="37">
        <f t="shared" si="1"/>
        <v>0</v>
      </c>
      <c r="H105" s="85"/>
      <c r="I105" s="46"/>
      <c r="J105" s="5"/>
    </row>
    <row r="106" spans="2:10" ht="14.25">
      <c r="B106" s="41" t="s">
        <v>136</v>
      </c>
      <c r="C106" s="42" t="s">
        <v>234</v>
      </c>
      <c r="D106" s="44" t="s">
        <v>11</v>
      </c>
      <c r="E106" s="44">
        <v>10</v>
      </c>
      <c r="F106" s="36">
        <v>0</v>
      </c>
      <c r="G106" s="37">
        <f t="shared" si="1"/>
        <v>0</v>
      </c>
      <c r="H106" s="83"/>
      <c r="I106" s="46"/>
      <c r="J106" s="5"/>
    </row>
    <row r="107" spans="2:10" ht="14.25">
      <c r="B107" s="93" t="s">
        <v>177</v>
      </c>
      <c r="C107" s="93"/>
      <c r="D107" s="93"/>
      <c r="E107" s="93"/>
      <c r="F107" s="40"/>
      <c r="G107" s="37"/>
      <c r="H107" s="83" t="s">
        <v>205</v>
      </c>
      <c r="I107" s="89" t="s">
        <v>224</v>
      </c>
      <c r="J107" s="5"/>
    </row>
    <row r="108" spans="2:10" ht="14.25">
      <c r="B108" s="49" t="s">
        <v>137</v>
      </c>
      <c r="C108" s="45" t="s">
        <v>178</v>
      </c>
      <c r="D108" s="43" t="s">
        <v>11</v>
      </c>
      <c r="E108" s="43">
        <v>34</v>
      </c>
      <c r="F108" s="36">
        <v>0</v>
      </c>
      <c r="G108" s="37">
        <f t="shared" si="1"/>
        <v>0</v>
      </c>
      <c r="H108" s="85"/>
      <c r="I108" s="46"/>
      <c r="J108" s="5"/>
    </row>
    <row r="109" spans="2:10" ht="14.25">
      <c r="B109" s="49" t="s">
        <v>138</v>
      </c>
      <c r="C109" s="45" t="s">
        <v>229</v>
      </c>
      <c r="D109" s="43" t="s">
        <v>11</v>
      </c>
      <c r="E109" s="43">
        <v>30</v>
      </c>
      <c r="F109" s="36">
        <v>0</v>
      </c>
      <c r="G109" s="37">
        <f t="shared" si="1"/>
        <v>0</v>
      </c>
      <c r="H109" s="83"/>
      <c r="I109" s="46"/>
      <c r="J109" s="5"/>
    </row>
    <row r="110" spans="2:10" ht="14.25">
      <c r="B110" s="49" t="s">
        <v>139</v>
      </c>
      <c r="C110" s="45" t="s">
        <v>228</v>
      </c>
      <c r="D110" s="43" t="s">
        <v>11</v>
      </c>
      <c r="E110" s="43">
        <v>25</v>
      </c>
      <c r="F110" s="36">
        <v>0</v>
      </c>
      <c r="G110" s="37">
        <f t="shared" si="1"/>
        <v>0</v>
      </c>
      <c r="H110" s="85"/>
      <c r="I110" s="46"/>
      <c r="J110" s="5"/>
    </row>
    <row r="111" spans="2:10" ht="14.25">
      <c r="B111" s="49" t="s">
        <v>140</v>
      </c>
      <c r="C111" s="42" t="s">
        <v>179</v>
      </c>
      <c r="D111" s="44" t="s">
        <v>11</v>
      </c>
      <c r="E111" s="44">
        <v>5</v>
      </c>
      <c r="F111" s="36">
        <v>0</v>
      </c>
      <c r="G111" s="37">
        <f t="shared" si="1"/>
        <v>0</v>
      </c>
      <c r="H111" s="83"/>
      <c r="I111" s="38"/>
      <c r="J111" s="5"/>
    </row>
    <row r="112" spans="2:10" ht="14.25">
      <c r="B112" s="93" t="s">
        <v>180</v>
      </c>
      <c r="C112" s="93"/>
      <c r="D112" s="93"/>
      <c r="E112" s="93"/>
      <c r="F112" s="40"/>
      <c r="G112" s="37"/>
      <c r="H112" s="85" t="s">
        <v>224</v>
      </c>
      <c r="I112" s="85" t="s">
        <v>224</v>
      </c>
      <c r="J112" s="5"/>
    </row>
    <row r="113" spans="2:10" ht="14.25">
      <c r="B113" s="49" t="s">
        <v>142</v>
      </c>
      <c r="C113" s="45" t="s">
        <v>181</v>
      </c>
      <c r="D113" s="44" t="s">
        <v>182</v>
      </c>
      <c r="E113" s="44">
        <v>5</v>
      </c>
      <c r="F113" s="36">
        <v>0</v>
      </c>
      <c r="G113" s="37">
        <f t="shared" si="1"/>
        <v>0</v>
      </c>
      <c r="H113" s="85" t="s">
        <v>224</v>
      </c>
      <c r="I113" s="85" t="s">
        <v>224</v>
      </c>
      <c r="J113" s="5"/>
    </row>
    <row r="114" spans="2:10" ht="14.25">
      <c r="B114" s="93" t="s">
        <v>183</v>
      </c>
      <c r="C114" s="93"/>
      <c r="D114" s="93"/>
      <c r="E114" s="93"/>
      <c r="F114" s="40"/>
      <c r="G114" s="37"/>
      <c r="H114" s="85" t="s">
        <v>224</v>
      </c>
      <c r="I114" s="85" t="s">
        <v>224</v>
      </c>
      <c r="J114" s="5"/>
    </row>
    <row r="115" spans="2:10" ht="14.25">
      <c r="B115" s="49" t="s">
        <v>143</v>
      </c>
      <c r="C115" s="45" t="s">
        <v>184</v>
      </c>
      <c r="D115" s="52" t="s">
        <v>185</v>
      </c>
      <c r="E115" s="43">
        <v>300</v>
      </c>
      <c r="F115" s="36">
        <v>0</v>
      </c>
      <c r="G115" s="37">
        <f t="shared" si="1"/>
        <v>0</v>
      </c>
      <c r="H115" s="83"/>
      <c r="I115" s="38"/>
      <c r="J115" s="5"/>
    </row>
    <row r="116" spans="2:10" ht="14.25">
      <c r="B116" s="49" t="s">
        <v>244</v>
      </c>
      <c r="C116" s="45" t="s">
        <v>232</v>
      </c>
      <c r="D116" s="52" t="s">
        <v>185</v>
      </c>
      <c r="E116" s="43">
        <v>50</v>
      </c>
      <c r="F116" s="36">
        <v>0</v>
      </c>
      <c r="G116" s="37">
        <f t="shared" si="1"/>
        <v>0</v>
      </c>
      <c r="H116" s="83"/>
      <c r="I116" s="38"/>
      <c r="J116" s="5"/>
    </row>
    <row r="117" spans="2:10" ht="14.25">
      <c r="B117" s="49" t="s">
        <v>245</v>
      </c>
      <c r="C117" s="45" t="s">
        <v>186</v>
      </c>
      <c r="D117" s="52" t="s">
        <v>185</v>
      </c>
      <c r="E117" s="43">
        <v>5</v>
      </c>
      <c r="F117" s="36">
        <v>0</v>
      </c>
      <c r="G117" s="37">
        <f t="shared" si="1"/>
        <v>0</v>
      </c>
      <c r="H117" s="85"/>
      <c r="I117" s="38"/>
      <c r="J117" s="5"/>
    </row>
    <row r="118" spans="2:10" ht="14.25">
      <c r="B118" s="49" t="s">
        <v>246</v>
      </c>
      <c r="C118" s="45" t="s">
        <v>187</v>
      </c>
      <c r="D118" s="52" t="s">
        <v>185</v>
      </c>
      <c r="E118" s="43">
        <v>200</v>
      </c>
      <c r="F118" s="36">
        <v>0</v>
      </c>
      <c r="G118" s="37">
        <f t="shared" si="1"/>
        <v>0</v>
      </c>
      <c r="H118" s="83"/>
      <c r="I118" s="38"/>
      <c r="J118" s="5"/>
    </row>
    <row r="119" spans="2:10" ht="14.25">
      <c r="B119" s="49" t="s">
        <v>247</v>
      </c>
      <c r="C119" s="45" t="s">
        <v>188</v>
      </c>
      <c r="D119" s="52" t="s">
        <v>11</v>
      </c>
      <c r="E119" s="43">
        <v>30</v>
      </c>
      <c r="F119" s="36">
        <v>0</v>
      </c>
      <c r="G119" s="37">
        <f t="shared" si="1"/>
        <v>0</v>
      </c>
      <c r="H119" s="85"/>
      <c r="I119" s="38"/>
      <c r="J119" s="5"/>
    </row>
    <row r="120" spans="2:10" ht="15.75" customHeight="1">
      <c r="B120" s="49" t="s">
        <v>248</v>
      </c>
      <c r="C120" s="48" t="s">
        <v>204</v>
      </c>
      <c r="D120" s="32" t="s">
        <v>189</v>
      </c>
      <c r="E120" s="43">
        <v>100</v>
      </c>
      <c r="F120" s="36">
        <v>0</v>
      </c>
      <c r="G120" s="37">
        <f t="shared" si="1"/>
        <v>0</v>
      </c>
      <c r="H120" s="83"/>
      <c r="I120" s="38"/>
      <c r="J120" s="5"/>
    </row>
    <row r="121" spans="2:10" ht="14.25">
      <c r="B121" s="93" t="s">
        <v>190</v>
      </c>
      <c r="C121" s="93"/>
      <c r="D121" s="93"/>
      <c r="E121" s="93"/>
      <c r="F121" s="40"/>
      <c r="G121" s="37"/>
      <c r="H121" s="85" t="s">
        <v>224</v>
      </c>
      <c r="I121" s="85" t="s">
        <v>224</v>
      </c>
      <c r="J121" s="5"/>
    </row>
    <row r="122" spans="2:10" ht="28.5">
      <c r="B122" s="41" t="s">
        <v>249</v>
      </c>
      <c r="C122" s="53" t="s">
        <v>191</v>
      </c>
      <c r="D122" s="44" t="s">
        <v>185</v>
      </c>
      <c r="E122" s="54">
        <v>6</v>
      </c>
      <c r="F122" s="36">
        <v>0</v>
      </c>
      <c r="G122" s="37">
        <f t="shared" si="1"/>
        <v>0</v>
      </c>
      <c r="H122" s="83"/>
      <c r="I122" s="38"/>
      <c r="J122" s="5"/>
    </row>
    <row r="123" spans="2:10" ht="28.5">
      <c r="B123" s="41" t="s">
        <v>250</v>
      </c>
      <c r="C123" s="53" t="s">
        <v>192</v>
      </c>
      <c r="D123" s="44" t="s">
        <v>185</v>
      </c>
      <c r="E123" s="54">
        <v>12</v>
      </c>
      <c r="F123" s="36">
        <v>0</v>
      </c>
      <c r="G123" s="37">
        <f t="shared" si="1"/>
        <v>0</v>
      </c>
      <c r="H123" s="83"/>
      <c r="I123" s="38"/>
      <c r="J123" s="5"/>
    </row>
    <row r="124" spans="2:10" ht="28.5">
      <c r="B124" s="41" t="s">
        <v>251</v>
      </c>
      <c r="C124" s="53" t="s">
        <v>193</v>
      </c>
      <c r="D124" s="44" t="s">
        <v>185</v>
      </c>
      <c r="E124" s="54">
        <v>6</v>
      </c>
      <c r="F124" s="36">
        <v>0</v>
      </c>
      <c r="G124" s="37">
        <f t="shared" si="1"/>
        <v>0</v>
      </c>
      <c r="H124" s="85"/>
      <c r="I124" s="38"/>
      <c r="J124" s="5"/>
    </row>
    <row r="125" spans="2:10" ht="14.25">
      <c r="B125" s="93" t="s">
        <v>194</v>
      </c>
      <c r="C125" s="93"/>
      <c r="D125" s="93"/>
      <c r="E125" s="93"/>
      <c r="F125" s="40"/>
      <c r="G125" s="37"/>
      <c r="H125" s="83" t="s">
        <v>205</v>
      </c>
      <c r="I125" s="85" t="s">
        <v>224</v>
      </c>
      <c r="J125" s="5"/>
    </row>
    <row r="126" spans="2:10" ht="14.25">
      <c r="B126" s="41" t="s">
        <v>252</v>
      </c>
      <c r="C126" s="55" t="s">
        <v>195</v>
      </c>
      <c r="D126" s="44" t="s">
        <v>11</v>
      </c>
      <c r="E126" s="56">
        <v>15</v>
      </c>
      <c r="F126" s="36">
        <v>0</v>
      </c>
      <c r="G126" s="37">
        <f t="shared" si="1"/>
        <v>0</v>
      </c>
      <c r="H126" s="83"/>
      <c r="I126" s="38"/>
      <c r="J126" s="5"/>
    </row>
    <row r="127" spans="2:10" ht="14.25">
      <c r="B127" s="41" t="s">
        <v>253</v>
      </c>
      <c r="C127" s="55" t="s">
        <v>196</v>
      </c>
      <c r="D127" s="44" t="s">
        <v>11</v>
      </c>
      <c r="E127" s="56">
        <v>70</v>
      </c>
      <c r="F127" s="36">
        <v>0</v>
      </c>
      <c r="G127" s="37">
        <f t="shared" si="1"/>
        <v>0</v>
      </c>
      <c r="H127" s="85"/>
      <c r="I127" s="38"/>
      <c r="J127" s="5"/>
    </row>
    <row r="128" spans="2:10" ht="14.25">
      <c r="B128" s="41" t="s">
        <v>254</v>
      </c>
      <c r="C128" s="55" t="s">
        <v>197</v>
      </c>
      <c r="D128" s="44" t="s">
        <v>11</v>
      </c>
      <c r="E128" s="56">
        <v>20</v>
      </c>
      <c r="F128" s="36">
        <v>0</v>
      </c>
      <c r="G128" s="37">
        <f t="shared" si="1"/>
        <v>0</v>
      </c>
      <c r="H128" s="83"/>
      <c r="I128" s="38"/>
      <c r="J128" s="5"/>
    </row>
    <row r="129" spans="2:10" ht="14.25">
      <c r="B129" s="93" t="s">
        <v>198</v>
      </c>
      <c r="C129" s="93"/>
      <c r="D129" s="93"/>
      <c r="E129" s="93"/>
      <c r="F129" s="40">
        <v>0</v>
      </c>
      <c r="G129" s="37"/>
      <c r="H129" s="85" t="s">
        <v>224</v>
      </c>
      <c r="I129" s="85" t="s">
        <v>224</v>
      </c>
      <c r="J129" s="5"/>
    </row>
    <row r="130" spans="2:10" ht="14.25">
      <c r="B130" s="41" t="s">
        <v>255</v>
      </c>
      <c r="C130" s="57" t="s">
        <v>199</v>
      </c>
      <c r="D130" s="44" t="s">
        <v>182</v>
      </c>
      <c r="E130" s="56">
        <v>20</v>
      </c>
      <c r="F130" s="36">
        <v>0</v>
      </c>
      <c r="G130" s="37">
        <f t="shared" si="1"/>
        <v>0</v>
      </c>
      <c r="H130" s="85" t="s">
        <v>224</v>
      </c>
      <c r="I130" s="85" t="s">
        <v>224</v>
      </c>
      <c r="J130" s="5"/>
    </row>
    <row r="131" spans="2:10" ht="14.25">
      <c r="B131" s="41" t="s">
        <v>256</v>
      </c>
      <c r="C131" s="57" t="s">
        <v>200</v>
      </c>
      <c r="D131" s="44" t="s">
        <v>11</v>
      </c>
      <c r="E131" s="56">
        <v>7</v>
      </c>
      <c r="F131" s="36">
        <v>0</v>
      </c>
      <c r="G131" s="37">
        <f t="shared" si="1"/>
        <v>0</v>
      </c>
      <c r="H131" s="85" t="s">
        <v>224</v>
      </c>
      <c r="I131" s="85" t="s">
        <v>224</v>
      </c>
      <c r="J131" s="5"/>
    </row>
    <row r="132" spans="2:10" ht="14.25">
      <c r="B132" s="96" t="s">
        <v>201</v>
      </c>
      <c r="C132" s="97"/>
      <c r="D132" s="44"/>
      <c r="E132" s="56"/>
      <c r="F132" s="58">
        <v>0</v>
      </c>
      <c r="G132" s="37"/>
      <c r="H132" s="83" t="s">
        <v>205</v>
      </c>
      <c r="I132" s="36" t="s">
        <v>224</v>
      </c>
      <c r="J132" s="5"/>
    </row>
    <row r="133" spans="2:10" ht="14.25">
      <c r="B133" s="41" t="s">
        <v>257</v>
      </c>
      <c r="C133" s="57" t="s">
        <v>202</v>
      </c>
      <c r="D133" s="44" t="s">
        <v>11</v>
      </c>
      <c r="E133" s="56">
        <v>35</v>
      </c>
      <c r="F133" s="36">
        <v>0</v>
      </c>
      <c r="G133" s="37">
        <f t="shared" si="1"/>
        <v>0</v>
      </c>
      <c r="H133" s="83"/>
      <c r="I133" s="38"/>
      <c r="J133" s="5"/>
    </row>
    <row r="134" spans="2:10" ht="14.25">
      <c r="B134" s="41" t="s">
        <v>258</v>
      </c>
      <c r="C134" s="57" t="s">
        <v>213</v>
      </c>
      <c r="D134" s="44" t="s">
        <v>11</v>
      </c>
      <c r="E134" s="56">
        <v>10</v>
      </c>
      <c r="F134" s="51">
        <v>0</v>
      </c>
      <c r="G134" s="37">
        <f t="shared" si="1"/>
        <v>0</v>
      </c>
      <c r="H134" s="85"/>
      <c r="I134" s="38"/>
      <c r="J134" s="5"/>
    </row>
    <row r="135" spans="2:10" ht="14.25">
      <c r="B135" s="41" t="s">
        <v>264</v>
      </c>
      <c r="C135" s="57" t="s">
        <v>227</v>
      </c>
      <c r="D135" s="44" t="s">
        <v>11</v>
      </c>
      <c r="E135" s="56">
        <v>10</v>
      </c>
      <c r="F135" s="51">
        <v>0</v>
      </c>
      <c r="G135" s="37">
        <f t="shared" si="1"/>
        <v>0</v>
      </c>
      <c r="H135" s="83"/>
      <c r="I135" s="46"/>
      <c r="J135" s="5"/>
    </row>
    <row r="136" spans="2:10" ht="15" thickBot="1">
      <c r="B136" s="41" t="s">
        <v>265</v>
      </c>
      <c r="C136" s="68" t="s">
        <v>238</v>
      </c>
      <c r="D136" s="69" t="s">
        <v>185</v>
      </c>
      <c r="E136" s="70">
        <v>10</v>
      </c>
      <c r="F136" s="71">
        <v>0</v>
      </c>
      <c r="G136" s="72">
        <f t="shared" si="1"/>
        <v>0</v>
      </c>
      <c r="H136" s="90"/>
      <c r="I136" s="73"/>
      <c r="J136" s="5"/>
    </row>
    <row r="137" spans="2:10" ht="19.5" customHeight="1" thickTop="1">
      <c r="B137" s="66"/>
      <c r="C137" s="100" t="s">
        <v>6</v>
      </c>
      <c r="D137" s="100"/>
      <c r="E137" s="100"/>
      <c r="F137" s="100"/>
      <c r="G137" s="67">
        <f>SUM(G11:G136)</f>
        <v>0</v>
      </c>
      <c r="H137" s="91"/>
      <c r="I137" s="91"/>
      <c r="J137" s="6"/>
    </row>
    <row r="138" spans="2:9" ht="19.5" customHeight="1">
      <c r="B138" s="55"/>
      <c r="C138" s="99" t="s">
        <v>7</v>
      </c>
      <c r="D138" s="99" t="s">
        <v>0</v>
      </c>
      <c r="E138" s="99"/>
      <c r="F138" s="99">
        <v>0.22</v>
      </c>
      <c r="G138" s="19">
        <f>G137*0.22</f>
        <v>0</v>
      </c>
      <c r="H138" s="91"/>
      <c r="I138" s="91"/>
    </row>
    <row r="139" spans="2:9" ht="19.5" customHeight="1">
      <c r="B139" s="55"/>
      <c r="C139" s="99" t="s">
        <v>8</v>
      </c>
      <c r="D139" s="99" t="s">
        <v>1</v>
      </c>
      <c r="E139" s="99"/>
      <c r="F139" s="99"/>
      <c r="G139" s="19">
        <f>G137+G138</f>
        <v>0</v>
      </c>
      <c r="H139" s="91"/>
      <c r="I139" s="91"/>
    </row>
    <row r="140" spans="2:9" ht="14.25">
      <c r="B140" s="20"/>
      <c r="C140" s="28"/>
      <c r="D140" s="28"/>
      <c r="E140" s="28"/>
      <c r="F140" s="24"/>
      <c r="G140" s="24"/>
      <c r="H140" s="20"/>
      <c r="I140" s="20"/>
    </row>
    <row r="141" spans="2:9" ht="79.5" customHeight="1">
      <c r="B141" s="20"/>
      <c r="C141" s="98" t="s">
        <v>222</v>
      </c>
      <c r="D141" s="98"/>
      <c r="E141" s="98"/>
      <c r="F141" s="98"/>
      <c r="G141" s="98"/>
      <c r="H141" s="98"/>
      <c r="I141" s="98"/>
    </row>
    <row r="142" spans="2:9" ht="9.75" customHeight="1">
      <c r="B142" s="20"/>
      <c r="C142" s="21"/>
      <c r="D142" s="21"/>
      <c r="E142" s="21"/>
      <c r="F142" s="21"/>
      <c r="G142" s="21"/>
      <c r="H142" s="21"/>
      <c r="I142" s="21"/>
    </row>
    <row r="143" spans="2:9" ht="14.25">
      <c r="B143" s="20"/>
      <c r="C143" s="59"/>
      <c r="D143" s="59"/>
      <c r="E143" s="59"/>
      <c r="F143" s="59"/>
      <c r="G143" s="60"/>
      <c r="H143" s="60"/>
      <c r="I143" s="59"/>
    </row>
    <row r="144" spans="2:9" ht="14.25">
      <c r="B144" s="20"/>
      <c r="C144" s="61" t="s">
        <v>223</v>
      </c>
      <c r="D144" s="62"/>
      <c r="E144" s="63" t="s">
        <v>5</v>
      </c>
      <c r="F144" s="63"/>
      <c r="G144" s="64"/>
      <c r="H144" s="64" t="s">
        <v>261</v>
      </c>
      <c r="I144" s="65"/>
    </row>
    <row r="145" spans="2:9" ht="14.25">
      <c r="B145" s="7"/>
      <c r="C145" s="10"/>
      <c r="D145" s="10"/>
      <c r="E145" s="10"/>
      <c r="F145" s="8"/>
      <c r="G145" s="8"/>
      <c r="H145" s="9"/>
      <c r="I145" s="9"/>
    </row>
    <row r="146" spans="2:9" ht="14.25">
      <c r="B146" s="20"/>
      <c r="C146" s="63"/>
      <c r="D146" s="63"/>
      <c r="E146" s="63"/>
      <c r="F146" s="13"/>
      <c r="G146" s="13"/>
      <c r="H146" s="25"/>
      <c r="I146" s="25"/>
    </row>
    <row r="147" spans="2:9" ht="14.25">
      <c r="B147" s="20"/>
      <c r="C147" s="63"/>
      <c r="D147" s="63"/>
      <c r="E147" s="63"/>
      <c r="F147" s="13"/>
      <c r="G147" s="13"/>
      <c r="H147" s="25"/>
      <c r="I147" s="25"/>
    </row>
    <row r="148" spans="2:9" ht="14.25">
      <c r="B148" s="20"/>
      <c r="C148" s="63"/>
      <c r="D148" s="63"/>
      <c r="E148" s="63"/>
      <c r="F148" s="13"/>
      <c r="G148" s="13"/>
      <c r="H148" s="25"/>
      <c r="I148" s="25"/>
    </row>
    <row r="149" spans="3:9" ht="14.25">
      <c r="C149" s="63"/>
      <c r="D149" s="63"/>
      <c r="E149" s="63"/>
      <c r="F149" s="13"/>
      <c r="G149" s="13"/>
      <c r="H149" s="25"/>
      <c r="I149" s="25"/>
    </row>
    <row r="150" spans="3:9" ht="14.25">
      <c r="C150" s="63"/>
      <c r="D150" s="63"/>
      <c r="E150" s="63"/>
      <c r="F150" s="13"/>
      <c r="G150" s="13"/>
      <c r="H150" s="25"/>
      <c r="I150" s="25"/>
    </row>
    <row r="151" spans="3:9" ht="14.25">
      <c r="C151" s="63"/>
      <c r="D151" s="63"/>
      <c r="E151" s="63"/>
      <c r="F151" s="13"/>
      <c r="G151" s="13"/>
      <c r="H151" s="25"/>
      <c r="I151" s="25"/>
    </row>
  </sheetData>
  <sheetProtection password="CAC3" sheet="1" formatCells="0" formatColumns="0" formatRows="0" selectLockedCells="1"/>
  <mergeCells count="23">
    <mergeCell ref="C141:I141"/>
    <mergeCell ref="C138:F138"/>
    <mergeCell ref="C139:F139"/>
    <mergeCell ref="C137:F137"/>
    <mergeCell ref="B10:E10"/>
    <mergeCell ref="B15:E15"/>
    <mergeCell ref="B44:E44"/>
    <mergeCell ref="B62:E62"/>
    <mergeCell ref="B75:E75"/>
    <mergeCell ref="B129:E129"/>
    <mergeCell ref="B132:C132"/>
    <mergeCell ref="B78:E78"/>
    <mergeCell ref="B88:E88"/>
    <mergeCell ref="B93:E93"/>
    <mergeCell ref="B95:E95"/>
    <mergeCell ref="B107:E107"/>
    <mergeCell ref="B112:E112"/>
    <mergeCell ref="B4:F4"/>
    <mergeCell ref="B114:E114"/>
    <mergeCell ref="B7:F7"/>
    <mergeCell ref="B121:E121"/>
    <mergeCell ref="B125:E125"/>
    <mergeCell ref="B5:H5"/>
  </mergeCells>
  <printOptions/>
  <pageMargins left="0.5905511811023623" right="0.4724409448818898" top="0.5511811023622047" bottom="0.5511811023622047" header="0.11811023622047245" footer="0.11811023622047245"/>
  <pageSetup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Babnik</dc:creator>
  <cp:keywords/>
  <dc:description/>
  <cp:lastModifiedBy>Darko</cp:lastModifiedBy>
  <cp:lastPrinted>2023-12-12T07:23:19Z</cp:lastPrinted>
  <dcterms:created xsi:type="dcterms:W3CDTF">2023-11-10T10:56:10Z</dcterms:created>
  <dcterms:modified xsi:type="dcterms:W3CDTF">2023-12-21T08:05:46Z</dcterms:modified>
  <cp:category/>
  <cp:version/>
  <cp:contentType/>
  <cp:contentStatus/>
</cp:coreProperties>
</file>