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00" tabRatio="660" activeTab="2"/>
  </bookViews>
  <sheets>
    <sheet name="Predračun sklop 1" sheetId="1" r:id="rId1"/>
    <sheet name="Predračun sklop 2" sheetId="2" r:id="rId2"/>
    <sheet name="Predračun sklop 3" sheetId="3" r:id="rId3"/>
    <sheet name="List1" sheetId="4" r:id="rId4"/>
  </sheets>
  <externalReferences>
    <externalReference r:id="rId7"/>
  </externalReferences>
  <definedNames>
    <definedName name="a" localSheetId="1">#REF!</definedName>
    <definedName name="a" localSheetId="2">#REF!</definedName>
    <definedName name="a">#REF!</definedName>
    <definedName name="OLE_LINK1_3" localSheetId="0">#REF!</definedName>
    <definedName name="OLE_LINK1_3" localSheetId="1">#REF!</definedName>
    <definedName name="OLE_LINK1_3" localSheetId="2">#REF!</definedName>
    <definedName name="OLE_LINK1_3">#REF!</definedName>
    <definedName name="OLE_LINK2_2">#N/A</definedName>
    <definedName name="OLE_LINK2_3">#N/A</definedName>
    <definedName name="_xlnm.Print_Titles" localSheetId="1">'Predračun sklop 2'!$8:$8</definedName>
    <definedName name="_xlnm.Print_Titles" localSheetId="2">'Predračun sklop 3'!$8:$8</definedName>
  </definedNames>
  <calcPr fullCalcOnLoad="1"/>
</workbook>
</file>

<file path=xl/sharedStrings.xml><?xml version="1.0" encoding="utf-8"?>
<sst xmlns="http://schemas.openxmlformats.org/spreadsheetml/2006/main" count="293" uniqueCount="140">
  <si>
    <t xml:space="preserve">      </t>
  </si>
  <si>
    <t>Enota</t>
  </si>
  <si>
    <t>1.</t>
  </si>
  <si>
    <t>kos</t>
  </si>
  <si>
    <t>2.</t>
  </si>
  <si>
    <t>5.</t>
  </si>
  <si>
    <t xml:space="preserve">Kraj in datum: </t>
  </si>
  <si>
    <t>PONUDBENI PREDRAČUN</t>
  </si>
  <si>
    <t>8.</t>
  </si>
  <si>
    <t>11.</t>
  </si>
  <si>
    <t>12.</t>
  </si>
  <si>
    <t>DDV v %</t>
  </si>
  <si>
    <t>Ponudnik:__________________________________________________________________, ki oddajamo ponudbo za javno naročilo št.</t>
  </si>
  <si>
    <t>Proizvajalec ponujenega materiala</t>
  </si>
  <si>
    <t>Oznaka ponujenega materiala</t>
  </si>
  <si>
    <t>OPIS</t>
  </si>
  <si>
    <t xml:space="preserve">PONUDBENI PREDRAČUN št. _____________, za sklop št. 3: Splošni higienski material   </t>
  </si>
  <si>
    <t>Cena na enoto brez DDV</t>
  </si>
  <si>
    <t xml:space="preserve">Cena skupaj brez DDV </t>
  </si>
  <si>
    <t xml:space="preserve">kos </t>
  </si>
  <si>
    <t>Milo tekoče, dermatološko testirano, 1.000 ml</t>
  </si>
  <si>
    <t>Vrečke PE za smeti (odpadke), male 30 l, črne, 50x60 cm, (zaželjeno pakiranje 50 kos v zavitku)</t>
  </si>
  <si>
    <t>zavitek</t>
  </si>
  <si>
    <t>liter</t>
  </si>
  <si>
    <t>kg</t>
  </si>
  <si>
    <t>rola</t>
  </si>
  <si>
    <t xml:space="preserve">kos  </t>
  </si>
  <si>
    <t>Vložek za elektronski osvežilec - osvežilec zraka v spraju, 243 ml,vložek za elektronski osvežilec</t>
  </si>
  <si>
    <t>3.</t>
  </si>
  <si>
    <t>4.</t>
  </si>
  <si>
    <t>6.</t>
  </si>
  <si>
    <t>/</t>
  </si>
  <si>
    <t>Cena podajalnika v EUR brez DDV</t>
  </si>
  <si>
    <t>Cena na enoto v EUR brez DDV</t>
  </si>
  <si>
    <t xml:space="preserve">Cena skupaj v EUR brez DDV </t>
  </si>
  <si>
    <t>Proizvajalec podajalnika</t>
  </si>
  <si>
    <t>Oznaka podajalnika (kataloška številka)</t>
  </si>
  <si>
    <t>Mrežica za pisoar, ki vsebuje dišeči kamen (bela)</t>
  </si>
  <si>
    <t>Komplet za čiščenje wc školjk (metlica s posodo, bele barve)</t>
  </si>
  <si>
    <t>Obešanka za WC školjko (kot. npr. wc net. BREF duo aktiv)</t>
  </si>
  <si>
    <t xml:space="preserve">Osvežilec zraka - Osvežilec zraka v spraju, 300 ml </t>
  </si>
  <si>
    <t>Vložek za elektronski osvežilec - osvežilec zraka v spraju, 310 ml,vložek za elektronski osvežilec Kimberly-Clark Aqua</t>
  </si>
  <si>
    <t>Osvežilna sredstva (vložek) Air Flair ali enakovredno, več različnih vonjev, 270 ml, za elektronski osvežilec Air Flair</t>
  </si>
  <si>
    <t>7.</t>
  </si>
  <si>
    <t>9.</t>
  </si>
  <si>
    <t>10.</t>
  </si>
  <si>
    <t>13.</t>
  </si>
  <si>
    <t>14.</t>
  </si>
  <si>
    <t>15.</t>
  </si>
  <si>
    <t>16.</t>
  </si>
  <si>
    <t>17.</t>
  </si>
  <si>
    <t>18.</t>
  </si>
  <si>
    <t>19.</t>
  </si>
  <si>
    <t>20.</t>
  </si>
  <si>
    <t>21.</t>
  </si>
  <si>
    <r>
      <t>WC metlica</t>
    </r>
    <r>
      <rPr>
        <sz val="10"/>
        <color indexed="8"/>
        <rFont val="Tahoma"/>
        <family val="2"/>
      </rPr>
      <t>, bela, standardna oblika</t>
    </r>
  </si>
  <si>
    <r>
      <t>Vložek za elektronski osvežilec</t>
    </r>
    <r>
      <rPr>
        <sz val="10"/>
        <rFont val="Tahoma"/>
        <family val="2"/>
      </rPr>
      <t xml:space="preserve"> - osvežilec zraka v spraju, 250 ml, vložek za elektronski osvežilnik zraka</t>
    </r>
  </si>
  <si>
    <t>Tekoče milo - Tekoče milo za roke 1 liter za podajalnik LUCAT HELIX, art. 82222</t>
  </si>
  <si>
    <r>
      <t>Milo tekoče, Pink-Pearl</t>
    </r>
    <r>
      <rPr>
        <sz val="10"/>
        <color indexed="8"/>
        <rFont val="Tahoma"/>
        <family val="2"/>
      </rPr>
      <t>, ADRIATIC BLUE ali enakovredno, nevtralno, tekoče, viskozno milo, dermatološko testirano, min. 970 g, za podajalnik Ultimo Katrin</t>
    </r>
  </si>
  <si>
    <t>Tekoče milo, dermatološko testirano, 1 l, za podajalnik TORK</t>
  </si>
  <si>
    <t>Milo - Pasta Alpha mouss ali enakovredno za čiščenje olja, maščobe in karb. črnila. Primerna za večje umazanije. Neguje kožo. Parfumiran, v embalaži 2 l, za podajalnik Alpha Mouss</t>
  </si>
  <si>
    <t xml:space="preserve">MILNIK ZA PENILO V KARTUŠI IZ POSTAVKE št. 1 PONUDBENEGA PREDRAČUNA: Milnik mora biti narejen za podajo mila (penila) s pritiskom naprej (proti steni)  </t>
  </si>
  <si>
    <t>22.</t>
  </si>
  <si>
    <t>Oznaka ponujenega artikla (kataloška številka)</t>
  </si>
  <si>
    <t>Proizvajalec ponujenega artikla</t>
  </si>
  <si>
    <t>Pasta za umivanje rok, Pulitol ali enakovredno, min 400 g</t>
  </si>
  <si>
    <t>Milni koncentrat - milni koncentrat Kimberly-Clark ali enakovreden v kartuši (zaprti sistem), literski vložek, za milnike Kimberly-Clark</t>
  </si>
  <si>
    <t>Krema zaščitna za roke od 100 do 125 ml (Ilirija tip 48 ali enakovredno)</t>
  </si>
  <si>
    <t xml:space="preserve">PAPIRNATE BRISAČE V ROLI: brisače brez podajalnika DIMENZIJE, ZAHTEVE: širina role min 20 cm, dolžina role min 70 m, perforirana, min 190 brisač na roli ŠTEVILO SLOJEV X MINIMALNA GRAMATURA: min 2x 19 g/m2 </t>
  </si>
  <si>
    <t>Cena na enoto (kos) brez DDV</t>
  </si>
  <si>
    <t>Število kosov v roli/zavitku</t>
  </si>
  <si>
    <t xml:space="preserve">Cena za zavitek/rolo brez DDV </t>
  </si>
  <si>
    <t>Tablete za pisoarje za mrežico Kimberly-Clark, encimske tablete z širokim delovanjem-čistijo pisoar, razgrajujejo vodni kamen, odišavijo (pakirane v embalaži po 1kg)</t>
  </si>
  <si>
    <t>Gumijasta mrežica za pisoar, dišeča (več barv in vonjev)</t>
  </si>
  <si>
    <t>Vreča PE 60 l bela, zaželjeno 50 vrečk v roli, dimenzija vreče: 60 x 70 cm, za odpadke, močna, PE LD vrečke ali enakovredno</t>
  </si>
  <si>
    <t>Vreča PE 30 l bela, zaželjeno 50 vrečk v zavitku, dimenzija vreče: 50 x 60 cm, za odpadke, močna, PE LD vrečke ali enakovredno</t>
  </si>
  <si>
    <t>Vreče za smeti- velike, 150 l, debelina 60my, MATERIAL PELD (zaželjeno pakiranje 25 kos v roli)</t>
  </si>
  <si>
    <t>Vreče za zemljo, PVC bele, 100x70 cm, robljene, MATERIAL PP</t>
  </si>
  <si>
    <t>Vrečke za smeti črna 60 l, s trakom, zaželjeno rola 50/1, širina 60cm, višina 70cm, debelina minimalno 40 my</t>
  </si>
  <si>
    <t>Vrečke za smeti črna 120 l, s trakom, zaželjeno rola 25/1, širina 80cm, višina 100cm, debelina minimalno 40 my</t>
  </si>
  <si>
    <t>Vrečke za smeti črna 240 l, zaželjeno rola 5/1, širina 100cm, višina 120cm, debelina minimalno 60 my</t>
  </si>
  <si>
    <t>Priloga k ponudbi za Sklop št. 2</t>
  </si>
  <si>
    <t>Priloga k ponudbi za Sklop št. 1</t>
  </si>
  <si>
    <t>Ponudbena cena brez DDV za Sklop št. 1</t>
  </si>
  <si>
    <t xml:space="preserve">PONUDBENI PREDRAČUN št. _____________, za Sklop št. 2: Higiena rok      </t>
  </si>
  <si>
    <t>Ponudbena cena brez DDV za Sklop št. 2</t>
  </si>
  <si>
    <t>Tekoče milo Ultimo ali enakovredno, 1 liter plastenka, 4000 umivanj rok/1 plastenka, za podajalnik Eximatic (V 290 x Š 79 x G 105 mm)</t>
  </si>
  <si>
    <t>HIGIENSKE VREČKE ZA DAMSKE VLOŽKE, NAMENJENE ZA PODAJALNIK HIGIENSKIH VREČK ZA DAMSKE VLOŽKE PROIZVAJALCA MARPLAST: kartonski zavitek po 25-30 vrečk v zavitku, ki se vstavi v podajalnik higienskih vrečk za damske vložke proizvajalca MARPLAST</t>
  </si>
  <si>
    <t>PODAJALNIK BRISAČ V ROLI, ki jih ponudnik ponuja v postavki št. 1 ponudbenega predračuna</t>
  </si>
  <si>
    <t>PODAJALNIK HIGIENSKIH VREČK ZA DAMSKE VLOŽKE, ki jih ponudnik ponuja v postavki št. 6 ponudbenega predračuna</t>
  </si>
  <si>
    <t>PODAJALNIK TOALETNEGA PAPIRJA  V ROLI, ki ga ponudnik ponuja   v postavki št. 2 ponudbenega predračuna</t>
  </si>
  <si>
    <t>PODAJALNIK TOALETNEGA PAPIRJA  V LISTIČIH, ki ga ponudnik ponuja v postavki št. 3 ponudbenega predračuna</t>
  </si>
  <si>
    <t>VREČA PE INDUSTRIJSKA 800X1700X0,15 MM</t>
  </si>
  <si>
    <t>VREČKA ZA SMETI S TRAK. 50L 50X65 CM 20/1</t>
  </si>
  <si>
    <t>VREČKA ZA SMETI  100X120X0,60 10/1 240L</t>
  </si>
  <si>
    <t>VREČKA ZA SMETI 120L 70X110cm 10/1 LD GP</t>
  </si>
  <si>
    <t>SPREJ ZA DEZINFEKCIJO ČEVLJEV 100ML</t>
  </si>
  <si>
    <t>23.</t>
  </si>
  <si>
    <t>24.</t>
  </si>
  <si>
    <t>25.</t>
  </si>
  <si>
    <t>26.</t>
  </si>
  <si>
    <t>27.</t>
  </si>
  <si>
    <t>Ponudbena cena brez DDV za Sklop št. 3</t>
  </si>
  <si>
    <t>Priloga k ponudbi za Sklop št. 3</t>
  </si>
  <si>
    <t xml:space="preserve">V ponudbeni ceni na enoto so upoštevani vsi materialni in nematerialni stroški, ki bodo potrebni za izvedbo predmeta naročila in stroški izdelave ponudbene dokumentacije. Ponudbene cene so fiksne in se ne spreminjajo pod nobenim pogojem. </t>
  </si>
  <si>
    <t>CENIK PODAJALNIKOV (v primeru dodatnega naročila podajalnikov)</t>
  </si>
  <si>
    <r>
      <rPr>
        <b/>
        <sz val="10"/>
        <color indexed="8"/>
        <rFont val="Tahoma"/>
        <family val="2"/>
      </rPr>
      <t>OPOMBA:</t>
    </r>
    <r>
      <rPr>
        <sz val="10"/>
        <color indexed="8"/>
        <rFont val="Tahoma"/>
        <family val="2"/>
      </rPr>
      <t xml:space="preserve"> Zgoraj navedeni cenik podajalnikov velja izključno za morebitno naročilo podajalnikov, ki jih bo naročnik potreboval v obdobju veljavnosti okvirnega sporazuma in jih bo potrebno zamenjati zaradi razlogov na strani naročnika (fizična poškodba, vandalizem,…), na katere ponudnik nima vpliva ter niso vključeni v ponudbeni ceni ponudnika. Ponudnik mora v ceniku podajanikov ponuditi podajalnike, ki so ustrezni za postavke številka 1, 2, 3 in 6 ponudbenega predračuna. Cene, navedene v ceniku podajalnikov, ne smejo biti višje od cen, navedenih v veljavnem ceniku ponudnika, ki ga ima ponudnik objavljenega na svoji spletni strani (ali kako drugače dostopen na vidnem mestu). V ponudbeni ceni podajalnikov morajo biti vključeni stroški dobave in vgradnje ponujenih podajalnikov. </t>
    </r>
  </si>
  <si>
    <t xml:space="preserve">PONUDBENI PREDRAČUN št. _____________, za Sklop št. 1: Higienski papirnati proizvodi, izdelani iz predelane vlaknine     </t>
  </si>
  <si>
    <t>Milo trdo, toaletno milo min. 90 g., pakirano v samostojni embalaži</t>
  </si>
  <si>
    <t>Robčki dezinfekcijski PDI v dozi 125/1</t>
  </si>
  <si>
    <t>Vrečke za smeti 60x70, 90 l, 20/1 LD, z vrvico</t>
  </si>
  <si>
    <t>Sredstvo za dezinfekcijo rok, ANIOS GEL 1000 ml ali enakovredno (za stenski nosilec)</t>
  </si>
  <si>
    <t>ŠTEVILKA  ARTIKLA (SAP) LPP</t>
  </si>
  <si>
    <t>Tork Hair&amp;Body tekoče milo 1L MEVON 66</t>
  </si>
  <si>
    <r>
      <t xml:space="preserve">PAPIRNATE BRISAČE V ROLI, NAMENJENE ZA AVTOMATSKI PODAJALNIK BRISAČ PROIZVAJALCA LUCART (art. 892980).                       </t>
    </r>
    <r>
      <rPr>
        <b/>
        <sz val="10"/>
        <rFont val="Tahoma"/>
        <family val="2"/>
      </rPr>
      <t xml:space="preserve">                           </t>
    </r>
    <r>
      <rPr>
        <sz val="10"/>
        <rFont val="Tahoma"/>
        <family val="2"/>
      </rPr>
      <t>DIMENZIJE/ZAHTEVE: dolžina role min 150m, širina role min 20 cm, role morajo biti posamično ovite v ovojnino.                                                               ŠTEVILO SLOJEV X MINIMALNA GRAMATURA: min 2x22 g/m2</t>
    </r>
  </si>
  <si>
    <t xml:space="preserve">TOALETNI PAPIR MINI JUMBO ROLE, NAMENJEN ZA  PODAJALNIK TOALETNEGA PAPIRJA PROIZVAJALCA LUCART (art. 892324).                                          DIMENZIJE/ZAHTEVE: širina min 9,1 cm, dolžina min 145 m, dolžina lističa min 20 cm, premer notranjega tulca max 7,7 cm,                          ŠTEVILO SLOJEVX MINIMALNA GRAMATURA: min 2x 15,5 g/m2 </t>
  </si>
  <si>
    <t>TOALETNI PAPIR V LISTIČIH, NAMENJEN ZA PODAJALNIK TOALETNEGA PAPIRJA V LISTIČIH PROIZVAJALCA LUCART (art. 892318). DIMENZIJE, ZAHTEVE: raztegnjen listič min 9,5 cm x min 20 cm, pakiranje 200-260 lističev v zavitku                                     ŠTEVILO SLOJEVX MINIMALNA GRAMATURA: min 2x 17 g/ m2</t>
  </si>
  <si>
    <t>INDUSTRIJSKE BRISAČE V ROLI:                                                       DIMENZIJE/ ZAHTEVE: dolžina role min 200 m, širina role min 24 cm, perforirana, min 800 brisačk na roli   ŠTEVILO SLOJEVX MINIMALNA GRAMATURA: min 2x 18,5 g/m2</t>
  </si>
  <si>
    <r>
      <t xml:space="preserve">MILO, PENILO V KARTUŠI, </t>
    </r>
    <r>
      <rPr>
        <sz val="10"/>
        <color indexed="8"/>
        <rFont val="Tahoma"/>
        <family val="2"/>
      </rPr>
      <t>NAMENJENO ZA PODAJO MILA IZ MILNIKA PROIZVAJALCA DEB : kartuša min. 800 ml penila (+10%), dermatološko testirano,  znak za okolje EU ECOLABEL</t>
    </r>
  </si>
  <si>
    <t>Dezinfekcijsko sredstvo za hitro razkuževanje  površin 1000 ml (Aniospray Quick sprej ali enakovredno)</t>
  </si>
  <si>
    <t>PDI dezinfekcijski robčki brez alkohola v dozi 200/1</t>
  </si>
  <si>
    <t>Dezinfekcijsko sredstvo na osnovi alkoholov  1 l, za dezinficiranje vseh vodoodpornih površin z razpršilko (KIMI Dezikim ali enakovredno)</t>
  </si>
  <si>
    <t>Skinman soft N (ali enakovredno) sredstvo za dezinfekcijo rok, 500 mL</t>
  </si>
  <si>
    <t>škatla</t>
  </si>
  <si>
    <t>Alkoholni posamično pakirani robčki (zloženci) v škatli, dimenzije 80-100 mm x 100-120 mm  100/1</t>
  </si>
  <si>
    <t>Tekoče milo za roke v 5 L embalaži</t>
  </si>
  <si>
    <t>Vrečke 44x115 cm za ločevanje več barv: modra, rjava, rumena zaželjeno zavitek - rola10/1</t>
  </si>
  <si>
    <t xml:space="preserve">Vrečke 120x140 cm - 300 L ČRNE zaželjeno zavitek - rola 10/1 </t>
  </si>
  <si>
    <t>Sredstvo za dezinfekcijo rok, ANIOS GEL 500 ml ali enakovredno, za milnik (podajalnik) MAXIMUN 2 0,5 l</t>
  </si>
  <si>
    <t>Milnik za tekoče milo Tork S-BOX bel 1000ML iz postavke št. 3 ponudbenega predračuna</t>
  </si>
  <si>
    <t>Razkužilo za roke v peni DEB instant foam 1000 ml  (za stenski nosilec)</t>
  </si>
  <si>
    <t xml:space="preserve">Okvirna količina za 48 mesecev </t>
  </si>
  <si>
    <t>28.</t>
  </si>
  <si>
    <t>29.</t>
  </si>
  <si>
    <t>30.</t>
  </si>
  <si>
    <t>V ponudbeni ceni na enoto so upoštevani vsi materialni in nematerialni stroški, ki bodo potrebni za izvedbo predmeta naročila in stroški izdelave ponudbene dokumentacije. Ponudbene cene so fiksne in se ne spreminjajo pod nobenim pogojem, razen v primeru znižanja cen.</t>
  </si>
  <si>
    <t>V ponudbeni ceni na enoto so upoštevani vsi materialni in nematerialni stroški, ki bodo potrebni za izvedbo predmeta naročila, vključno s stroški dobave in stroški vgradnje podajalnika iz postavke št. 2 ponudbenega predračuna ter stroški izdelave ponudbene dokumentacije. Ponudbene cene so fiksne in se ne spreminjajo pod nobenim pogojem, razen v primeru znižanja cen.</t>
  </si>
  <si>
    <t>V ponudbeni ceni na enoto so upoštevani vsi materialni in nematerialni stroški, ki bodo potrebni za izvedbo predmeta naročila, vključno s stroški dobave in stroški izdelave ponudbene dokumentacije. Ponudbene cene so fiksne in se ne spreminjajo pod nobenim pogojem, razen v primeru znižanja cen.</t>
  </si>
  <si>
    <t xml:space="preserve">JHL 27/21 Nakup higienskega materiala, prilagamo </t>
  </si>
  <si>
    <t xml:space="preserve">Podpis ponudnika: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</si>
</sst>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d/\ mmm/"/>
    <numFmt numFmtId="175" formatCode="&quot;True&quot;;&quot;True&quot;;&quot;False&quot;"/>
    <numFmt numFmtId="176" formatCode="&quot;On&quot;;&quot;On&quot;;&quot;Off&quot;"/>
    <numFmt numFmtId="177" formatCode="[$€-2]\ #,##0.00_);[Red]\([$€-2]\ #,##0.00\)"/>
    <numFmt numFmtId="178" formatCode="#,##0.00\ [$€-1]"/>
    <numFmt numFmtId="179" formatCode="#,##0.00\ [$€-40C]"/>
    <numFmt numFmtId="180" formatCode="#,##0.0000"/>
  </numFmts>
  <fonts count="54">
    <font>
      <sz val="10"/>
      <name val="Arial CE"/>
      <family val="0"/>
    </font>
    <font>
      <b/>
      <sz val="10"/>
      <name val="Arial CE"/>
      <family val="0"/>
    </font>
    <font>
      <u val="single"/>
      <sz val="10"/>
      <color indexed="12"/>
      <name val="Arial CE"/>
      <family val="0"/>
    </font>
    <font>
      <u val="single"/>
      <sz val="10"/>
      <color indexed="36"/>
      <name val="Arial CE"/>
      <family val="0"/>
    </font>
    <font>
      <sz val="11"/>
      <color indexed="8"/>
      <name val="Calibri"/>
      <family val="2"/>
    </font>
    <font>
      <b/>
      <sz val="15"/>
      <color indexed="62"/>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8"/>
      <name val="Tahoma"/>
      <family val="2"/>
    </font>
    <font>
      <b/>
      <sz val="11"/>
      <color indexed="8"/>
      <name val="Tahoma"/>
      <family val="2"/>
    </font>
    <font>
      <sz val="10"/>
      <name val="Arial"/>
      <family val="2"/>
    </font>
    <font>
      <sz val="10"/>
      <color indexed="8"/>
      <name val="Tahoma"/>
      <family val="2"/>
    </font>
    <font>
      <sz val="10"/>
      <name val="Tahoma"/>
      <family val="2"/>
    </font>
    <font>
      <sz val="10"/>
      <color indexed="8"/>
      <name val="Calibri"/>
      <family val="2"/>
    </font>
    <font>
      <b/>
      <sz val="10"/>
      <color indexed="8"/>
      <name val="Tahoma"/>
      <family val="2"/>
    </font>
    <font>
      <b/>
      <sz val="10"/>
      <name val="Tahoma"/>
      <family val="2"/>
    </font>
    <font>
      <b/>
      <i/>
      <sz val="10"/>
      <color indexed="8"/>
      <name val="Tahoma"/>
      <family val="2"/>
    </font>
    <font>
      <b/>
      <sz val="9"/>
      <name val="Arial"/>
      <family val="2"/>
    </font>
    <font>
      <sz val="11"/>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Tahoma"/>
      <family val="2"/>
    </font>
    <font>
      <sz val="10"/>
      <color theme="1"/>
      <name val="Calibri"/>
      <family val="2"/>
    </font>
    <font>
      <sz val="10"/>
      <color theme="1"/>
      <name val="Tahoma"/>
      <family val="2"/>
    </font>
    <font>
      <sz val="10"/>
      <color rgb="FF000000"/>
      <name val="Tahoma"/>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rgb="FF92D05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7" borderId="0" applyNumberFormat="0" applyBorder="0" applyAlignment="0" applyProtection="0"/>
    <xf numFmtId="0" fontId="19" fillId="9" borderId="0" applyNumberFormat="0" applyBorder="0" applyAlignment="0" applyProtection="0"/>
    <xf numFmtId="0" fontId="18" fillId="38" borderId="1" applyNumberFormat="0" applyAlignment="0" applyProtection="0"/>
    <xf numFmtId="0" fontId="17" fillId="39" borderId="2" applyNumberFormat="0" applyAlignment="0" applyProtection="0"/>
    <xf numFmtId="0" fontId="35" fillId="40" borderId="0" applyNumberFormat="0" applyBorder="0" applyAlignment="0" applyProtection="0"/>
    <xf numFmtId="0" fontId="15" fillId="0" borderId="0" applyNumberFormat="0" applyFill="0" applyBorder="0" applyAlignment="0" applyProtection="0"/>
    <xf numFmtId="0" fontId="7" fillId="10"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20" fillId="13" borderId="1" applyNumberFormat="0" applyAlignment="0" applyProtection="0"/>
    <xf numFmtId="0" fontId="36" fillId="41" borderId="6" applyNumberFormat="0" applyAlignment="0" applyProtection="0"/>
    <xf numFmtId="0" fontId="16"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5"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0" fillId="0" borderId="0" applyNumberFormat="0" applyFill="0" applyBorder="0" applyAlignment="0" applyProtection="0"/>
    <xf numFmtId="0" fontId="4" fillId="0" borderId="0">
      <alignment/>
      <protection/>
    </xf>
    <xf numFmtId="0" fontId="33"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4" fillId="0" borderId="0">
      <alignment/>
      <protection/>
    </xf>
    <xf numFmtId="0" fontId="13" fillId="42" borderId="0" applyNumberFormat="0" applyBorder="0" applyAlignment="0" applyProtection="0"/>
    <xf numFmtId="0" fontId="41" fillId="43" borderId="0" applyNumberFormat="0" applyBorder="0" applyAlignment="0" applyProtection="0"/>
    <xf numFmtId="0" fontId="0" fillId="44" borderId="12" applyNumberFormat="0" applyFont="0" applyAlignment="0" applyProtection="0"/>
    <xf numFmtId="0" fontId="4" fillId="44" borderId="12" applyNumberFormat="0" applyFont="0" applyAlignment="0" applyProtection="0"/>
    <xf numFmtId="0" fontId="3" fillId="0" borderId="0" applyNumberFormat="0" applyFill="0" applyBorder="0" applyAlignment="0" applyProtection="0"/>
    <xf numFmtId="9" fontId="0" fillId="0" borderId="0" applyFont="0" applyFill="0" applyBorder="0" applyAlignment="0" applyProtection="0"/>
    <xf numFmtId="9" fontId="4" fillId="0" borderId="0" applyFill="0" applyBorder="0" applyAlignment="0" applyProtection="0"/>
    <xf numFmtId="0" fontId="0" fillId="45" borderId="13" applyNumberFormat="0" applyFont="0" applyAlignment="0" applyProtection="0"/>
    <xf numFmtId="0" fontId="42" fillId="0" borderId="0" applyNumberFormat="0" applyFill="0" applyBorder="0" applyAlignment="0" applyProtection="0"/>
    <xf numFmtId="0" fontId="8" fillId="38" borderId="14" applyNumberFormat="0" applyAlignment="0" applyProtection="0"/>
    <xf numFmtId="0" fontId="43" fillId="0" borderId="0" applyNumberFormat="0" applyFill="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44" fillId="0" borderId="15" applyNumberFormat="0" applyFill="0" applyAlignment="0" applyProtection="0"/>
    <xf numFmtId="0" fontId="45" fillId="52" borderId="16" applyNumberFormat="0" applyAlignment="0" applyProtection="0"/>
    <xf numFmtId="0" fontId="46" fillId="41" borderId="17" applyNumberFormat="0" applyAlignment="0" applyProtection="0"/>
    <xf numFmtId="0" fontId="47" fillId="53" borderId="0" applyNumberFormat="0" applyBorder="0" applyAlignment="0" applyProtection="0"/>
    <xf numFmtId="0" fontId="9" fillId="0" borderId="0" applyNumberFormat="0" applyFill="0" applyBorder="0" applyAlignment="0" applyProtection="0"/>
    <xf numFmtId="0" fontId="21" fillId="0" borderId="1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54" borderId="17" applyNumberFormat="0" applyAlignment="0" applyProtection="0"/>
    <xf numFmtId="0" fontId="49" fillId="0" borderId="19" applyNumberFormat="0" applyFill="0" applyAlignment="0" applyProtection="0"/>
    <xf numFmtId="0" fontId="14" fillId="0" borderId="0" applyNumberFormat="0" applyFill="0" applyBorder="0" applyAlignment="0" applyProtection="0"/>
  </cellStyleXfs>
  <cellXfs count="171">
    <xf numFmtId="0" fontId="0" fillId="0" borderId="0" xfId="0" applyAlignment="1">
      <alignment/>
    </xf>
    <xf numFmtId="0" fontId="33" fillId="0" borderId="0" xfId="78" applyProtection="1">
      <alignment/>
      <protection/>
    </xf>
    <xf numFmtId="0" fontId="33" fillId="0" borderId="0" xfId="78" applyAlignment="1" applyProtection="1">
      <alignment/>
      <protection/>
    </xf>
    <xf numFmtId="0" fontId="33" fillId="0" borderId="0" xfId="78">
      <alignment/>
      <protection/>
    </xf>
    <xf numFmtId="0" fontId="4" fillId="0" borderId="0" xfId="78" applyFont="1" applyBorder="1" applyProtection="1">
      <alignment/>
      <protection/>
    </xf>
    <xf numFmtId="4" fontId="23" fillId="0" borderId="0" xfId="78" applyNumberFormat="1" applyFont="1" applyBorder="1" applyProtection="1">
      <alignment/>
      <protection/>
    </xf>
    <xf numFmtId="0" fontId="22" fillId="0" borderId="0" xfId="78" applyFont="1" applyBorder="1" applyAlignment="1" applyProtection="1">
      <alignment wrapText="1"/>
      <protection/>
    </xf>
    <xf numFmtId="0" fontId="25" fillId="8" borderId="20" xfId="78" applyFont="1" applyFill="1" applyBorder="1" applyAlignment="1" applyProtection="1">
      <alignment horizontal="justify"/>
      <protection/>
    </xf>
    <xf numFmtId="0" fontId="25" fillId="8" borderId="20" xfId="78" applyFont="1" applyFill="1" applyBorder="1" applyAlignment="1" applyProtection="1">
      <alignment horizontal="center"/>
      <protection/>
    </xf>
    <xf numFmtId="0" fontId="25" fillId="0" borderId="21" xfId="78" applyFont="1" applyFill="1" applyBorder="1" applyAlignment="1" applyProtection="1">
      <alignment horizontal="justify"/>
      <protection/>
    </xf>
    <xf numFmtId="0" fontId="26" fillId="0" borderId="22" xfId="0" applyFont="1" applyFill="1" applyBorder="1" applyAlignment="1" applyProtection="1">
      <alignment wrapText="1"/>
      <protection/>
    </xf>
    <xf numFmtId="0" fontId="26" fillId="0" borderId="22" xfId="0" applyFont="1" applyFill="1" applyBorder="1" applyAlignment="1" applyProtection="1">
      <alignment horizontal="center" wrapText="1"/>
      <protection/>
    </xf>
    <xf numFmtId="4" fontId="26" fillId="0" borderId="22" xfId="0" applyNumberFormat="1" applyFont="1" applyFill="1" applyBorder="1" applyAlignment="1" applyProtection="1">
      <alignment horizontal="center"/>
      <protection/>
    </xf>
    <xf numFmtId="0" fontId="26" fillId="0" borderId="22" xfId="0" applyFont="1" applyFill="1" applyBorder="1" applyAlignment="1" applyProtection="1">
      <alignment horizontal="center"/>
      <protection/>
    </xf>
    <xf numFmtId="0" fontId="25" fillId="0" borderId="22" xfId="82" applyFont="1" applyFill="1" applyBorder="1" applyAlignment="1" applyProtection="1">
      <alignment horizontal="left" wrapText="1" shrinkToFit="1"/>
      <protection/>
    </xf>
    <xf numFmtId="0" fontId="27" fillId="0" borderId="0" xfId="78" applyFont="1" applyBorder="1" applyProtection="1">
      <alignment/>
      <protection/>
    </xf>
    <xf numFmtId="4" fontId="50" fillId="0" borderId="23" xfId="78" applyNumberFormat="1" applyFont="1" applyBorder="1" applyAlignment="1" applyProtection="1">
      <alignment horizontal="center"/>
      <protection/>
    </xf>
    <xf numFmtId="4" fontId="50" fillId="0" borderId="0" xfId="78" applyNumberFormat="1" applyFont="1" applyBorder="1" applyAlignment="1" applyProtection="1">
      <alignment horizontal="center"/>
      <protection/>
    </xf>
    <xf numFmtId="0" fontId="51" fillId="0" borderId="0" xfId="78" applyFont="1">
      <alignment/>
      <protection/>
    </xf>
    <xf numFmtId="10" fontId="52" fillId="0" borderId="0" xfId="78" applyNumberFormat="1" applyFont="1" applyBorder="1" applyAlignment="1" applyProtection="1">
      <alignment horizontal="center"/>
      <protection/>
    </xf>
    <xf numFmtId="4" fontId="25" fillId="0" borderId="0" xfId="78" applyNumberFormat="1" applyFont="1" applyFill="1" applyBorder="1" applyAlignment="1" applyProtection="1">
      <alignment horizontal="right"/>
      <protection/>
    </xf>
    <xf numFmtId="0" fontId="27" fillId="0" borderId="22" xfId="78" applyFont="1" applyBorder="1" applyProtection="1">
      <alignment/>
      <protection/>
    </xf>
    <xf numFmtId="4" fontId="25" fillId="0" borderId="22" xfId="78" applyNumberFormat="1" applyFont="1" applyFill="1" applyBorder="1" applyAlignment="1" applyProtection="1">
      <alignment horizontal="left" wrapText="1"/>
      <protection/>
    </xf>
    <xf numFmtId="0" fontId="52" fillId="55" borderId="22" xfId="0" applyFont="1" applyFill="1" applyBorder="1" applyAlignment="1" applyProtection="1">
      <alignment horizontal="left" wrapText="1"/>
      <protection/>
    </xf>
    <xf numFmtId="0" fontId="25" fillId="0" borderId="22" xfId="78" applyFont="1" applyFill="1" applyBorder="1" applyAlignment="1" applyProtection="1">
      <alignment horizontal="center" wrapText="1"/>
      <protection locked="0"/>
    </xf>
    <xf numFmtId="0" fontId="26" fillId="55" borderId="22" xfId="0" applyFont="1" applyFill="1" applyBorder="1" applyAlignment="1" applyProtection="1">
      <alignment wrapText="1"/>
      <protection/>
    </xf>
    <xf numFmtId="0" fontId="26" fillId="55" borderId="22" xfId="0" applyFont="1" applyFill="1" applyBorder="1" applyAlignment="1" applyProtection="1">
      <alignment horizontal="center" wrapText="1"/>
      <protection/>
    </xf>
    <xf numFmtId="0" fontId="25" fillId="55" borderId="22" xfId="78" applyFont="1" applyFill="1" applyBorder="1" applyAlignment="1" applyProtection="1">
      <alignment horizontal="center" wrapText="1"/>
      <protection locked="0"/>
    </xf>
    <xf numFmtId="0" fontId="52" fillId="55" borderId="22" xfId="0" applyFont="1" applyFill="1" applyBorder="1" applyAlignment="1" applyProtection="1">
      <alignment horizontal="center" wrapText="1"/>
      <protection/>
    </xf>
    <xf numFmtId="0" fontId="25" fillId="0" borderId="22" xfId="78" applyFont="1" applyFill="1" applyBorder="1" applyAlignment="1" applyProtection="1">
      <alignment horizontal="justify"/>
      <protection/>
    </xf>
    <xf numFmtId="0" fontId="26" fillId="0" borderId="22" xfId="83" applyFont="1" applyBorder="1" applyAlignment="1" applyProtection="1">
      <alignment horizontal="center"/>
      <protection/>
    </xf>
    <xf numFmtId="0" fontId="29" fillId="0" borderId="22" xfId="0" applyFont="1" applyFill="1" applyBorder="1" applyAlignment="1" applyProtection="1">
      <alignment/>
      <protection locked="0"/>
    </xf>
    <xf numFmtId="0" fontId="25" fillId="0" borderId="22" xfId="78" applyFont="1" applyFill="1" applyBorder="1" applyAlignment="1" applyProtection="1">
      <alignment horizontal="justify" wrapText="1"/>
      <protection/>
    </xf>
    <xf numFmtId="0" fontId="26" fillId="0" borderId="22" xfId="82" applyFont="1" applyBorder="1" applyAlignment="1" applyProtection="1">
      <alignment horizontal="center" wrapText="1"/>
      <protection/>
    </xf>
    <xf numFmtId="0" fontId="26" fillId="0" borderId="22" xfId="0" applyFont="1" applyFill="1" applyBorder="1" applyAlignment="1" applyProtection="1">
      <alignment wrapText="1"/>
      <protection locked="0"/>
    </xf>
    <xf numFmtId="0" fontId="27" fillId="0" borderId="0" xfId="78" applyFont="1" applyBorder="1" applyProtection="1">
      <alignment/>
      <protection/>
    </xf>
    <xf numFmtId="0" fontId="25" fillId="0" borderId="0" xfId="78" applyFont="1" applyAlignment="1" applyProtection="1">
      <alignment horizontal="right"/>
      <protection locked="0"/>
    </xf>
    <xf numFmtId="0" fontId="25" fillId="0" borderId="0" xfId="78" applyFont="1" applyAlignment="1" applyProtection="1">
      <alignment vertical="center"/>
      <protection locked="0"/>
    </xf>
    <xf numFmtId="0" fontId="25" fillId="0" borderId="0" xfId="78" applyFont="1" applyAlignment="1" applyProtection="1">
      <alignment horizontal="left"/>
      <protection locked="0"/>
    </xf>
    <xf numFmtId="0" fontId="25" fillId="0" borderId="0" xfId="78" applyFont="1" applyAlignment="1" applyProtection="1">
      <alignment horizontal="center"/>
      <protection locked="0"/>
    </xf>
    <xf numFmtId="0" fontId="0" fillId="0" borderId="0" xfId="0" applyFont="1" applyAlignment="1" applyProtection="1">
      <alignment horizontal="center"/>
      <protection locked="0"/>
    </xf>
    <xf numFmtId="0" fontId="25" fillId="0" borderId="21" xfId="78" applyFont="1" applyBorder="1" applyAlignment="1" applyProtection="1">
      <alignment horizontal="right" wrapText="1"/>
      <protection/>
    </xf>
    <xf numFmtId="0" fontId="28" fillId="0" borderId="24" xfId="78" applyFont="1" applyBorder="1" applyAlignment="1" applyProtection="1">
      <alignment wrapText="1"/>
      <protection/>
    </xf>
    <xf numFmtId="0" fontId="30" fillId="0" borderId="24" xfId="78" applyFont="1" applyBorder="1" applyAlignment="1" applyProtection="1">
      <alignment horizontal="right" wrapText="1"/>
      <protection/>
    </xf>
    <xf numFmtId="49" fontId="30" fillId="0" borderId="24" xfId="78" applyNumberFormat="1" applyFont="1" applyBorder="1" applyAlignment="1" applyProtection="1">
      <alignment horizontal="left"/>
      <protection/>
    </xf>
    <xf numFmtId="49" fontId="30" fillId="0" borderId="25" xfId="78" applyNumberFormat="1" applyFont="1" applyBorder="1" applyAlignment="1" applyProtection="1">
      <alignment horizontal="left"/>
      <protection/>
    </xf>
    <xf numFmtId="49" fontId="30" fillId="0" borderId="25" xfId="78" applyNumberFormat="1" applyFont="1" applyBorder="1" applyAlignment="1" applyProtection="1">
      <alignment horizontal="right" wrapText="1"/>
      <protection/>
    </xf>
    <xf numFmtId="0" fontId="27" fillId="0" borderId="0" xfId="78" applyFont="1" applyProtection="1">
      <alignment/>
      <protection/>
    </xf>
    <xf numFmtId="0" fontId="27" fillId="0" borderId="0" xfId="78" applyFont="1" applyAlignment="1" applyProtection="1">
      <alignment/>
      <protection/>
    </xf>
    <xf numFmtId="0" fontId="28" fillId="0" borderId="0" xfId="78" applyFont="1" applyAlignment="1" applyProtection="1">
      <alignment horizontal="justify"/>
      <protection locked="0"/>
    </xf>
    <xf numFmtId="0" fontId="27" fillId="0" borderId="26" xfId="78" applyFont="1" applyBorder="1" applyProtection="1">
      <alignment/>
      <protection/>
    </xf>
    <xf numFmtId="4" fontId="28" fillId="0" borderId="0" xfId="78" applyNumberFormat="1" applyFont="1" applyBorder="1" applyProtection="1">
      <alignment/>
      <protection/>
    </xf>
    <xf numFmtId="0" fontId="51" fillId="0" borderId="0" xfId="78" applyFont="1" applyProtection="1">
      <alignment/>
      <protection/>
    </xf>
    <xf numFmtId="0" fontId="51" fillId="0" borderId="0" xfId="78" applyFont="1" applyProtection="1">
      <alignment/>
      <protection locked="0"/>
    </xf>
    <xf numFmtId="0" fontId="26" fillId="55" borderId="22" xfId="0" applyFont="1" applyFill="1" applyBorder="1" applyAlignment="1" applyProtection="1">
      <alignment horizontal="center"/>
      <protection/>
    </xf>
    <xf numFmtId="0" fontId="25" fillId="0" borderId="27" xfId="82" applyFont="1" applyFill="1" applyBorder="1" applyAlignment="1" applyProtection="1">
      <alignment horizontal="left" wrapText="1" shrinkToFit="1"/>
      <protection/>
    </xf>
    <xf numFmtId="0" fontId="26" fillId="0" borderId="27" xfId="0" applyFont="1" applyFill="1" applyBorder="1" applyAlignment="1" applyProtection="1">
      <alignment horizontal="center"/>
      <protection/>
    </xf>
    <xf numFmtId="4" fontId="25" fillId="55" borderId="22" xfId="78" applyNumberFormat="1" applyFont="1" applyFill="1" applyBorder="1" applyAlignment="1" applyProtection="1">
      <alignment horizontal="center" wrapText="1"/>
      <protection/>
    </xf>
    <xf numFmtId="0" fontId="25" fillId="0" borderId="22" xfId="83" applyFont="1" applyBorder="1" applyAlignment="1" applyProtection="1">
      <alignment wrapText="1"/>
      <protection/>
    </xf>
    <xf numFmtId="0" fontId="1" fillId="0" borderId="22" xfId="0" applyFont="1" applyFill="1" applyBorder="1" applyAlignment="1" applyProtection="1">
      <alignment/>
      <protection locked="0"/>
    </xf>
    <xf numFmtId="0" fontId="23" fillId="0" borderId="0" xfId="78" applyFont="1" applyAlignment="1" applyProtection="1">
      <alignment wrapText="1"/>
      <protection/>
    </xf>
    <xf numFmtId="0" fontId="4" fillId="0" borderId="0" xfId="78" applyFont="1" applyAlignment="1" applyProtection="1">
      <alignment/>
      <protection/>
    </xf>
    <xf numFmtId="0" fontId="0" fillId="0" borderId="0" xfId="0" applyAlignment="1" applyProtection="1">
      <alignment/>
      <protection/>
    </xf>
    <xf numFmtId="0" fontId="26" fillId="0" borderId="22" xfId="0" applyFont="1" applyFill="1" applyBorder="1" applyAlignment="1" applyProtection="1">
      <alignment horizontal="center" wrapText="1"/>
      <protection locked="0"/>
    </xf>
    <xf numFmtId="0" fontId="25" fillId="0" borderId="22" xfId="83" applyFont="1" applyBorder="1" applyAlignment="1" applyProtection="1">
      <alignment horizontal="center"/>
      <protection/>
    </xf>
    <xf numFmtId="4" fontId="52" fillId="0" borderId="23" xfId="78" applyNumberFormat="1" applyFont="1" applyBorder="1" applyAlignment="1" applyProtection="1">
      <alignment horizontal="center"/>
      <protection locked="0"/>
    </xf>
    <xf numFmtId="4" fontId="52" fillId="0" borderId="22" xfId="78" applyNumberFormat="1" applyFont="1" applyBorder="1" applyAlignment="1" applyProtection="1">
      <alignment horizontal="center"/>
      <protection locked="0"/>
    </xf>
    <xf numFmtId="2" fontId="26" fillId="55" borderId="22" xfId="0" applyNumberFormat="1" applyFont="1" applyFill="1" applyBorder="1" applyAlignment="1" applyProtection="1">
      <alignment horizontal="left" wrapText="1"/>
      <protection/>
    </xf>
    <xf numFmtId="2" fontId="25" fillId="0" borderId="22" xfId="82" applyNumberFormat="1" applyFont="1" applyFill="1" applyBorder="1" applyAlignment="1" applyProtection="1">
      <alignment horizontal="left" wrapText="1" shrinkToFit="1"/>
      <protection/>
    </xf>
    <xf numFmtId="2" fontId="52" fillId="55" borderId="22" xfId="0" applyNumberFormat="1" applyFont="1" applyFill="1" applyBorder="1" applyAlignment="1" applyProtection="1">
      <alignment horizontal="left" wrapText="1"/>
      <protection/>
    </xf>
    <xf numFmtId="2" fontId="25" fillId="0" borderId="28" xfId="83" applyNumberFormat="1" applyFont="1" applyBorder="1" applyAlignment="1" applyProtection="1">
      <alignment horizontal="left" wrapText="1"/>
      <protection/>
    </xf>
    <xf numFmtId="2" fontId="25" fillId="0" borderId="21" xfId="83" applyNumberFormat="1" applyFont="1" applyBorder="1" applyAlignment="1" applyProtection="1">
      <alignment horizontal="left" wrapText="1"/>
      <protection/>
    </xf>
    <xf numFmtId="0" fontId="52" fillId="0" borderId="22" xfId="0" applyFont="1" applyFill="1" applyBorder="1" applyAlignment="1" applyProtection="1">
      <alignment horizontal="center" wrapText="1"/>
      <protection/>
    </xf>
    <xf numFmtId="0" fontId="25" fillId="0" borderId="25" xfId="83" applyFont="1" applyBorder="1" applyAlignment="1" applyProtection="1">
      <alignment horizontal="center"/>
      <protection/>
    </xf>
    <xf numFmtId="2" fontId="26" fillId="55" borderId="23" xfId="0" applyNumberFormat="1" applyFont="1" applyFill="1" applyBorder="1" applyAlignment="1" applyProtection="1">
      <alignment horizontal="left" wrapText="1"/>
      <protection/>
    </xf>
    <xf numFmtId="0" fontId="33" fillId="0" borderId="0" xfId="78" applyProtection="1">
      <alignment/>
      <protection locked="0"/>
    </xf>
    <xf numFmtId="0" fontId="25" fillId="0" borderId="0" xfId="78" applyFont="1" applyBorder="1" applyAlignment="1" applyProtection="1">
      <alignment wrapText="1"/>
      <protection locked="0"/>
    </xf>
    <xf numFmtId="0" fontId="53" fillId="0" borderId="22" xfId="0" applyFont="1" applyBorder="1" applyAlignment="1" applyProtection="1">
      <alignment vertical="center" wrapText="1"/>
      <protection/>
    </xf>
    <xf numFmtId="0" fontId="28" fillId="0" borderId="0" xfId="78" applyFont="1" applyAlignment="1" applyProtection="1">
      <alignment wrapText="1"/>
      <protection/>
    </xf>
    <xf numFmtId="0" fontId="0" fillId="0" borderId="0" xfId="0" applyFont="1" applyAlignment="1" applyProtection="1">
      <alignment/>
      <protection/>
    </xf>
    <xf numFmtId="0" fontId="25" fillId="8" borderId="20" xfId="78" applyFont="1" applyFill="1" applyBorder="1" applyAlignment="1" applyProtection="1">
      <alignment horizontal="center" wrapText="1"/>
      <protection/>
    </xf>
    <xf numFmtId="0" fontId="25" fillId="8" borderId="22" xfId="78" applyFont="1" applyFill="1" applyBorder="1" applyAlignment="1" applyProtection="1">
      <alignment horizontal="center" wrapText="1"/>
      <protection/>
    </xf>
    <xf numFmtId="0" fontId="25" fillId="8" borderId="22" xfId="78" applyFont="1" applyFill="1" applyBorder="1" applyAlignment="1" applyProtection="1">
      <alignment horizontal="center"/>
      <protection/>
    </xf>
    <xf numFmtId="0" fontId="31" fillId="56" borderId="22" xfId="78" applyFont="1" applyFill="1" applyBorder="1" applyAlignment="1" applyProtection="1">
      <alignment horizontal="center" wrapText="1"/>
      <protection/>
    </xf>
    <xf numFmtId="0" fontId="31" fillId="0" borderId="22" xfId="78" applyFont="1" applyFill="1" applyBorder="1" applyAlignment="1" applyProtection="1">
      <alignment horizontal="center" wrapText="1"/>
      <protection/>
    </xf>
    <xf numFmtId="0" fontId="26" fillId="56" borderId="22" xfId="82" applyFont="1" applyFill="1" applyBorder="1" applyAlignment="1" applyProtection="1">
      <alignment horizontal="center" wrapText="1"/>
      <protection/>
    </xf>
    <xf numFmtId="0" fontId="52" fillId="56" borderId="22" xfId="0" applyFont="1" applyFill="1" applyBorder="1" applyAlignment="1" applyProtection="1">
      <alignment horizontal="center" wrapText="1"/>
      <protection/>
    </xf>
    <xf numFmtId="0" fontId="26" fillId="56" borderId="22" xfId="0" applyFont="1" applyFill="1" applyBorder="1" applyAlignment="1" applyProtection="1">
      <alignment horizontal="center"/>
      <protection/>
    </xf>
    <xf numFmtId="0" fontId="25" fillId="56" borderId="23" xfId="83" applyFont="1" applyFill="1" applyBorder="1" applyAlignment="1" applyProtection="1">
      <alignment horizontal="center"/>
      <protection/>
    </xf>
    <xf numFmtId="0" fontId="25" fillId="56" borderId="29" xfId="83" applyFont="1" applyFill="1" applyBorder="1" applyAlignment="1" applyProtection="1">
      <alignment horizontal="center"/>
      <protection/>
    </xf>
    <xf numFmtId="0" fontId="25" fillId="0" borderId="23" xfId="78" applyFont="1" applyFill="1" applyBorder="1" applyAlignment="1" applyProtection="1">
      <alignment horizontal="justify" wrapText="1"/>
      <protection/>
    </xf>
    <xf numFmtId="2" fontId="26" fillId="0" borderId="23" xfId="0" applyNumberFormat="1" applyFont="1" applyFill="1" applyBorder="1" applyAlignment="1" applyProtection="1">
      <alignment horizontal="left" wrapText="1" shrinkToFit="1"/>
      <protection/>
    </xf>
    <xf numFmtId="0" fontId="26" fillId="0" borderId="23" xfId="0" applyFont="1" applyBorder="1" applyAlignment="1" applyProtection="1">
      <alignment horizontal="center"/>
      <protection/>
    </xf>
    <xf numFmtId="0" fontId="25" fillId="8" borderId="22" xfId="78" applyFont="1" applyFill="1" applyBorder="1" applyAlignment="1" applyProtection="1">
      <alignment horizontal="justify"/>
      <protection/>
    </xf>
    <xf numFmtId="4" fontId="25" fillId="0" borderId="24" xfId="78" applyNumberFormat="1" applyFont="1" applyFill="1" applyBorder="1" applyAlignment="1" applyProtection="1">
      <alignment horizontal="center"/>
      <protection locked="0"/>
    </xf>
    <xf numFmtId="0" fontId="0" fillId="0" borderId="24" xfId="0" applyBorder="1" applyAlignment="1" applyProtection="1">
      <alignment horizontal="justify"/>
      <protection/>
    </xf>
    <xf numFmtId="4" fontId="52" fillId="0" borderId="23" xfId="78" applyNumberFormat="1" applyFont="1" applyBorder="1" applyAlignment="1" applyProtection="1">
      <alignment horizontal="center"/>
      <protection/>
    </xf>
    <xf numFmtId="0" fontId="26" fillId="0" borderId="20" xfId="82" applyFont="1" applyFill="1" applyBorder="1" applyAlignment="1" applyProtection="1">
      <alignment horizontal="center" wrapText="1"/>
      <protection/>
    </xf>
    <xf numFmtId="0" fontId="25" fillId="0" borderId="29" xfId="83" applyFont="1" applyBorder="1" applyAlignment="1" applyProtection="1">
      <alignment horizontal="center"/>
      <protection/>
    </xf>
    <xf numFmtId="0" fontId="26" fillId="0" borderId="22" xfId="0" applyFont="1" applyFill="1" applyBorder="1" applyAlignment="1" applyProtection="1">
      <alignment wrapText="1" shrinkToFit="1"/>
      <protection/>
    </xf>
    <xf numFmtId="0" fontId="26" fillId="0" borderId="22" xfId="0" applyFont="1" applyFill="1" applyBorder="1" applyAlignment="1" applyProtection="1">
      <alignment horizontal="center" wrapText="1" shrinkToFit="1"/>
      <protection/>
    </xf>
    <xf numFmtId="0" fontId="26" fillId="0" borderId="22" xfId="82" applyFont="1" applyFill="1" applyBorder="1" applyAlignment="1" applyProtection="1">
      <alignment horizontal="center" wrapText="1"/>
      <protection/>
    </xf>
    <xf numFmtId="4" fontId="26" fillId="0" borderId="27" xfId="0" applyNumberFormat="1" applyFont="1" applyFill="1" applyBorder="1" applyAlignment="1" applyProtection="1">
      <alignment horizontal="center"/>
      <protection/>
    </xf>
    <xf numFmtId="0" fontId="26" fillId="0" borderId="27" xfId="0" applyFont="1" applyFill="1" applyBorder="1" applyAlignment="1" applyProtection="1">
      <alignment horizontal="center" wrapText="1"/>
      <protection locked="0"/>
    </xf>
    <xf numFmtId="0" fontId="26" fillId="0" borderId="22" xfId="78" applyFont="1" applyFill="1" applyBorder="1" applyAlignment="1">
      <alignment horizontal="center"/>
      <protection/>
    </xf>
    <xf numFmtId="4" fontId="25" fillId="0" borderId="22" xfId="78" applyNumberFormat="1" applyFont="1" applyFill="1" applyBorder="1" applyAlignment="1" applyProtection="1">
      <alignment horizontal="center" wrapText="1"/>
      <protection/>
    </xf>
    <xf numFmtId="2" fontId="25" fillId="0" borderId="28" xfId="83" applyNumberFormat="1" applyFont="1" applyFill="1" applyBorder="1" applyAlignment="1" applyProtection="1">
      <alignment horizontal="left" wrapText="1"/>
      <protection/>
    </xf>
    <xf numFmtId="0" fontId="25" fillId="0" borderId="22" xfId="83" applyFont="1" applyFill="1" applyBorder="1" applyAlignment="1" applyProtection="1">
      <alignment horizontal="center"/>
      <protection/>
    </xf>
    <xf numFmtId="0" fontId="25" fillId="0" borderId="23" xfId="83" applyFont="1" applyFill="1" applyBorder="1" applyAlignment="1" applyProtection="1">
      <alignment horizontal="center"/>
      <protection/>
    </xf>
    <xf numFmtId="4" fontId="52" fillId="0" borderId="23" xfId="78" applyNumberFormat="1" applyFont="1" applyFill="1" applyBorder="1" applyAlignment="1" applyProtection="1">
      <alignment horizontal="center"/>
      <protection/>
    </xf>
    <xf numFmtId="0" fontId="25" fillId="0" borderId="27" xfId="78" applyFont="1" applyFill="1" applyBorder="1" applyAlignment="1" applyProtection="1">
      <alignment horizontal="justify" wrapText="1"/>
      <protection/>
    </xf>
    <xf numFmtId="2" fontId="25" fillId="0" borderId="27" xfId="82" applyNumberFormat="1" applyFont="1" applyFill="1" applyBorder="1" applyAlignment="1" applyProtection="1">
      <alignment horizontal="left" wrapText="1" shrinkToFit="1"/>
      <protection/>
    </xf>
    <xf numFmtId="0" fontId="26" fillId="0" borderId="27" xfId="82" applyFont="1" applyBorder="1" applyAlignment="1" applyProtection="1">
      <alignment horizontal="center" wrapText="1"/>
      <protection/>
    </xf>
    <xf numFmtId="4" fontId="52" fillId="0" borderId="27" xfId="78" applyNumberFormat="1" applyFont="1" applyBorder="1" applyAlignment="1" applyProtection="1">
      <alignment horizontal="center"/>
      <protection/>
    </xf>
    <xf numFmtId="4" fontId="52" fillId="0" borderId="27" xfId="78" applyNumberFormat="1" applyFont="1" applyBorder="1" applyAlignment="1" applyProtection="1">
      <alignment horizontal="center"/>
      <protection locked="0"/>
    </xf>
    <xf numFmtId="0" fontId="25" fillId="0" borderId="27" xfId="78" applyFont="1" applyFill="1" applyBorder="1" applyAlignment="1" applyProtection="1">
      <alignment horizontal="justify"/>
      <protection/>
    </xf>
    <xf numFmtId="0" fontId="26" fillId="0" borderId="27" xfId="82" applyFont="1" applyFill="1" applyBorder="1" applyAlignment="1" applyProtection="1">
      <alignment horizontal="center" wrapText="1"/>
      <protection/>
    </xf>
    <xf numFmtId="4" fontId="26" fillId="0" borderId="27" xfId="0" applyNumberFormat="1" applyFont="1" applyFill="1" applyBorder="1" applyAlignment="1" applyProtection="1">
      <alignment horizontal="center" wrapText="1"/>
      <protection/>
    </xf>
    <xf numFmtId="0" fontId="25" fillId="0" borderId="30" xfId="78" applyFont="1" applyFill="1" applyBorder="1" applyAlignment="1" applyProtection="1">
      <alignment horizontal="justify"/>
      <protection/>
    </xf>
    <xf numFmtId="0" fontId="28" fillId="0" borderId="21" xfId="78" applyFont="1" applyBorder="1" applyAlignment="1" applyProtection="1">
      <alignment wrapText="1"/>
      <protection/>
    </xf>
    <xf numFmtId="49" fontId="30" fillId="0" borderId="21" xfId="78" applyNumberFormat="1" applyFont="1" applyBorder="1" applyAlignment="1" applyProtection="1">
      <alignment horizontal="left"/>
      <protection/>
    </xf>
    <xf numFmtId="180" fontId="52" fillId="0" borderId="27" xfId="78" applyNumberFormat="1" applyFont="1" applyBorder="1" applyAlignment="1" applyProtection="1">
      <alignment horizontal="center"/>
      <protection/>
    </xf>
    <xf numFmtId="4" fontId="26" fillId="7" borderId="22" xfId="78" applyNumberFormat="1" applyFont="1" applyFill="1" applyBorder="1" applyAlignment="1" applyProtection="1">
      <alignment horizontal="center"/>
      <protection locked="0"/>
    </xf>
    <xf numFmtId="4" fontId="26" fillId="7" borderId="27" xfId="78" applyNumberFormat="1" applyFont="1" applyFill="1" applyBorder="1" applyAlignment="1" applyProtection="1">
      <alignment horizontal="center"/>
      <protection locked="0"/>
    </xf>
    <xf numFmtId="3" fontId="52" fillId="0" borderId="22" xfId="78" applyNumberFormat="1" applyFont="1" applyBorder="1" applyAlignment="1" applyProtection="1">
      <alignment horizontal="center"/>
      <protection/>
    </xf>
    <xf numFmtId="3" fontId="52" fillId="0" borderId="27" xfId="78" applyNumberFormat="1" applyFont="1" applyBorder="1" applyAlignment="1" applyProtection="1">
      <alignment horizontal="center"/>
      <protection/>
    </xf>
    <xf numFmtId="10" fontId="52" fillId="0" borderId="22" xfId="78" applyNumberFormat="1" applyFont="1" applyBorder="1" applyAlignment="1" applyProtection="1">
      <alignment horizontal="center"/>
      <protection/>
    </xf>
    <xf numFmtId="0" fontId="25" fillId="0" borderId="0" xfId="78" applyFont="1" applyAlignment="1" applyProtection="1">
      <alignment horizontal="left"/>
      <protection/>
    </xf>
    <xf numFmtId="0" fontId="32" fillId="0" borderId="22" xfId="78" applyFont="1" applyFill="1" applyBorder="1" applyAlignment="1" applyProtection="1">
      <alignment horizontal="center"/>
      <protection/>
    </xf>
    <xf numFmtId="0" fontId="33" fillId="0" borderId="22" xfId="78" applyFill="1" applyBorder="1" applyAlignment="1" applyProtection="1">
      <alignment horizontal="center"/>
      <protection/>
    </xf>
    <xf numFmtId="0" fontId="26" fillId="0" borderId="22" xfId="78" applyFont="1" applyFill="1" applyBorder="1" applyAlignment="1" applyProtection="1">
      <alignment horizontal="center"/>
      <protection/>
    </xf>
    <xf numFmtId="3" fontId="52" fillId="0" borderId="22" xfId="78" applyNumberFormat="1" applyFont="1" applyFill="1" applyBorder="1" applyAlignment="1" applyProtection="1">
      <alignment horizontal="center"/>
      <protection/>
    </xf>
    <xf numFmtId="0" fontId="0" fillId="0" borderId="22" xfId="0" applyBorder="1" applyAlignment="1" applyProtection="1">
      <alignment/>
      <protection/>
    </xf>
    <xf numFmtId="0" fontId="33" fillId="0" borderId="22" xfId="78" applyBorder="1" applyProtection="1">
      <alignment/>
      <protection locked="0"/>
    </xf>
    <xf numFmtId="0" fontId="33" fillId="0" borderId="27" xfId="78" applyBorder="1" applyProtection="1">
      <alignment/>
      <protection locked="0"/>
    </xf>
    <xf numFmtId="0" fontId="25" fillId="0" borderId="0" xfId="78" applyFont="1" applyBorder="1" applyAlignment="1" applyProtection="1">
      <alignment horizontal="left" wrapText="1"/>
      <protection locked="0"/>
    </xf>
    <xf numFmtId="0" fontId="0" fillId="0" borderId="0" xfId="0" applyFont="1" applyAlignment="1" applyProtection="1">
      <alignment horizontal="left" wrapText="1"/>
      <protection locked="0"/>
    </xf>
    <xf numFmtId="0" fontId="25" fillId="0" borderId="0" xfId="78" applyNumberFormat="1" applyFont="1" applyAlignment="1" applyProtection="1">
      <alignment/>
      <protection locked="0"/>
    </xf>
    <xf numFmtId="0" fontId="0" fillId="0" borderId="0" xfId="0" applyNumberFormat="1" applyFont="1" applyAlignment="1" applyProtection="1">
      <alignment/>
      <protection locked="0"/>
    </xf>
    <xf numFmtId="49" fontId="52" fillId="0" borderId="21" xfId="78" applyNumberFormat="1" applyFont="1" applyBorder="1" applyAlignment="1" applyProtection="1">
      <alignment horizontal="center" wrapText="1"/>
      <protection locked="0"/>
    </xf>
    <xf numFmtId="49" fontId="0" fillId="0" borderId="25" xfId="0" applyNumberFormat="1" applyBorder="1" applyAlignment="1" applyProtection="1">
      <alignment horizontal="center" wrapText="1"/>
      <protection locked="0"/>
    </xf>
    <xf numFmtId="4" fontId="25" fillId="0" borderId="22" xfId="78" applyNumberFormat="1" applyFont="1" applyFill="1" applyBorder="1" applyAlignment="1" applyProtection="1">
      <alignment horizontal="right"/>
      <protection/>
    </xf>
    <xf numFmtId="4" fontId="25" fillId="0" borderId="21" xfId="78" applyNumberFormat="1" applyFont="1" applyFill="1" applyBorder="1" applyAlignment="1" applyProtection="1">
      <alignment horizontal="center"/>
      <protection locked="0"/>
    </xf>
    <xf numFmtId="4" fontId="25" fillId="0" borderId="25" xfId="78" applyNumberFormat="1" applyFont="1" applyFill="1" applyBorder="1" applyAlignment="1" applyProtection="1">
      <alignment horizontal="center"/>
      <protection locked="0"/>
    </xf>
    <xf numFmtId="0" fontId="25" fillId="0" borderId="0" xfId="78" applyNumberFormat="1" applyFont="1" applyBorder="1" applyAlignment="1" applyProtection="1">
      <alignment horizontal="left" wrapText="1"/>
      <protection/>
    </xf>
    <xf numFmtId="0" fontId="0" fillId="0" borderId="0" xfId="0" applyAlignment="1" applyProtection="1">
      <alignment horizontal="left" wrapText="1"/>
      <protection/>
    </xf>
    <xf numFmtId="0" fontId="23" fillId="0" borderId="0" xfId="78" applyFont="1" applyAlignment="1" applyProtection="1">
      <alignment wrapText="1"/>
      <protection/>
    </xf>
    <xf numFmtId="0" fontId="0" fillId="0" borderId="0" xfId="0" applyAlignment="1" applyProtection="1">
      <alignment/>
      <protection/>
    </xf>
    <xf numFmtId="0" fontId="28" fillId="0" borderId="0" xfId="78" applyFont="1" applyAlignment="1" applyProtection="1">
      <alignment horizontal="justify"/>
      <protection locked="0"/>
    </xf>
    <xf numFmtId="0" fontId="0" fillId="0" borderId="0" xfId="0" applyFont="1" applyAlignment="1" applyProtection="1">
      <alignment horizontal="justify"/>
      <protection locked="0"/>
    </xf>
    <xf numFmtId="0" fontId="28" fillId="0" borderId="0" xfId="78" applyFont="1" applyAlignment="1" applyProtection="1">
      <alignment wrapText="1"/>
      <protection locked="0"/>
    </xf>
    <xf numFmtId="0" fontId="27" fillId="0" borderId="0" xfId="78" applyFont="1" applyAlignment="1" applyProtection="1">
      <alignment/>
      <protection locked="0"/>
    </xf>
    <xf numFmtId="0" fontId="0" fillId="0" borderId="0" xfId="0" applyFont="1" applyAlignment="1" applyProtection="1">
      <alignment/>
      <protection locked="0"/>
    </xf>
    <xf numFmtId="49" fontId="52" fillId="0" borderId="22" xfId="78" applyNumberFormat="1" applyFont="1" applyBorder="1" applyAlignment="1" applyProtection="1">
      <alignment horizontal="center" wrapText="1"/>
      <protection locked="0"/>
    </xf>
    <xf numFmtId="49" fontId="0" fillId="0" borderId="22" xfId="0" applyNumberFormat="1" applyBorder="1" applyAlignment="1" applyProtection="1">
      <alignment horizontal="center" wrapText="1"/>
      <protection locked="0"/>
    </xf>
    <xf numFmtId="4" fontId="28" fillId="0" borderId="23" xfId="78" applyNumberFormat="1" applyFont="1" applyFill="1" applyBorder="1" applyAlignment="1" applyProtection="1">
      <alignment horizontal="right"/>
      <protection/>
    </xf>
    <xf numFmtId="49" fontId="25" fillId="0" borderId="21" xfId="78" applyNumberFormat="1" applyFont="1" applyFill="1" applyBorder="1" applyAlignment="1" applyProtection="1">
      <alignment horizontal="center" wrapText="1"/>
      <protection locked="0"/>
    </xf>
    <xf numFmtId="0" fontId="25" fillId="8" borderId="22" xfId="78" applyFont="1" applyFill="1" applyBorder="1" applyAlignment="1" applyProtection="1">
      <alignment horizontal="center"/>
      <protection/>
    </xf>
    <xf numFmtId="0" fontId="0" fillId="0" borderId="22" xfId="0" applyBorder="1" applyAlignment="1" applyProtection="1">
      <alignment horizontal="center"/>
      <protection/>
    </xf>
    <xf numFmtId="0" fontId="25" fillId="8" borderId="21" xfId="78" applyFont="1" applyFill="1" applyBorder="1" applyAlignment="1" applyProtection="1">
      <alignment horizontal="center"/>
      <protection/>
    </xf>
    <xf numFmtId="0" fontId="0" fillId="0" borderId="25" xfId="0" applyBorder="1" applyAlignment="1" applyProtection="1">
      <alignment horizontal="center"/>
      <protection/>
    </xf>
    <xf numFmtId="0" fontId="25" fillId="8" borderId="21" xfId="78" applyFont="1" applyFill="1" applyBorder="1" applyAlignment="1" applyProtection="1">
      <alignment horizontal="center" wrapText="1"/>
      <protection/>
    </xf>
    <xf numFmtId="0" fontId="25" fillId="8" borderId="25" xfId="78" applyFont="1" applyFill="1" applyBorder="1" applyAlignment="1" applyProtection="1">
      <alignment horizontal="center" wrapText="1"/>
      <protection/>
    </xf>
    <xf numFmtId="0" fontId="25" fillId="0" borderId="0" xfId="78" applyNumberFormat="1" applyFont="1" applyBorder="1" applyAlignment="1" applyProtection="1">
      <alignment horizontal="left" wrapText="1"/>
      <protection locked="0"/>
    </xf>
    <xf numFmtId="0" fontId="0" fillId="0" borderId="0" xfId="0" applyAlignment="1" applyProtection="1">
      <alignment wrapText="1"/>
      <protection locked="0"/>
    </xf>
    <xf numFmtId="0" fontId="25" fillId="0" borderId="0" xfId="78" applyFont="1" applyAlignment="1" applyProtection="1">
      <alignment/>
      <protection locked="0"/>
    </xf>
    <xf numFmtId="0" fontId="0" fillId="0" borderId="0" xfId="0" applyAlignment="1" applyProtection="1">
      <alignment horizontal="left" wrapText="1"/>
      <protection locked="0"/>
    </xf>
    <xf numFmtId="4" fontId="25" fillId="0" borderId="24" xfId="78" applyNumberFormat="1" applyFont="1" applyFill="1" applyBorder="1" applyAlignment="1" applyProtection="1">
      <alignment horizontal="center"/>
      <protection locked="0"/>
    </xf>
    <xf numFmtId="0" fontId="25" fillId="8" borderId="21" xfId="78" applyFont="1" applyFill="1" applyBorder="1" applyAlignment="1" applyProtection="1">
      <alignment horizontal="justify"/>
      <protection/>
    </xf>
    <xf numFmtId="0" fontId="25" fillId="8" borderId="24" xfId="78" applyFont="1" applyFill="1" applyBorder="1" applyAlignment="1" applyProtection="1">
      <alignment horizontal="justify"/>
      <protection/>
    </xf>
    <xf numFmtId="0" fontId="0" fillId="0" borderId="25" xfId="0" applyBorder="1" applyAlignment="1" applyProtection="1">
      <alignment horizontal="justify"/>
      <protection/>
    </xf>
  </cellXfs>
  <cellStyles count="100">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Dobro" xfId="60"/>
    <cellStyle name="Explanatory Text" xfId="61"/>
    <cellStyle name="Good" xfId="62"/>
    <cellStyle name="Heading 1" xfId="63"/>
    <cellStyle name="Heading 2" xfId="64"/>
    <cellStyle name="Heading 3" xfId="65"/>
    <cellStyle name="Heading 4" xfId="66"/>
    <cellStyle name="Hyperlink" xfId="67"/>
    <cellStyle name="Input" xfId="68"/>
    <cellStyle name="Izhod" xfId="69"/>
    <cellStyle name="Linked Cell" xfId="70"/>
    <cellStyle name="Naslov" xfId="71"/>
    <cellStyle name="Naslov 1" xfId="72"/>
    <cellStyle name="Naslov 1 1" xfId="73"/>
    <cellStyle name="Naslov 2" xfId="74"/>
    <cellStyle name="Naslov 3" xfId="75"/>
    <cellStyle name="Naslov 4" xfId="76"/>
    <cellStyle name="Navadno 10" xfId="77"/>
    <cellStyle name="Navadno 2" xfId="78"/>
    <cellStyle name="Navadno 3" xfId="79"/>
    <cellStyle name="Navadno 3 2" xfId="80"/>
    <cellStyle name="Navadno 4" xfId="81"/>
    <cellStyle name="Navadno_JHL 8-11 3 Obrazec predračuna LPP" xfId="82"/>
    <cellStyle name="Navadno_List1" xfId="83"/>
    <cellStyle name="Neutral" xfId="84"/>
    <cellStyle name="Nevtralno" xfId="85"/>
    <cellStyle name="Note" xfId="86"/>
    <cellStyle name="Note 2" xfId="87"/>
    <cellStyle name="Followed Hyperlink" xfId="88"/>
    <cellStyle name="Percent" xfId="89"/>
    <cellStyle name="Odstotek 2" xfId="90"/>
    <cellStyle name="Opomba" xfId="91"/>
    <cellStyle name="Opozorilo" xfId="92"/>
    <cellStyle name="Output" xfId="93"/>
    <cellStyle name="Pojasnjevalno besedilo" xfId="94"/>
    <cellStyle name="Poudarek1" xfId="95"/>
    <cellStyle name="Poudarek2" xfId="96"/>
    <cellStyle name="Poudarek3" xfId="97"/>
    <cellStyle name="Poudarek4" xfId="98"/>
    <cellStyle name="Poudarek5" xfId="99"/>
    <cellStyle name="Poudarek6" xfId="100"/>
    <cellStyle name="Povezana celica" xfId="101"/>
    <cellStyle name="Preveri celico" xfId="102"/>
    <cellStyle name="Računanje" xfId="103"/>
    <cellStyle name="Slabo" xfId="104"/>
    <cellStyle name="Title" xfId="105"/>
    <cellStyle name="Total" xfId="106"/>
    <cellStyle name="Currency" xfId="107"/>
    <cellStyle name="Currency [0]" xfId="108"/>
    <cellStyle name="Comma" xfId="109"/>
    <cellStyle name="Comma [0]" xfId="110"/>
    <cellStyle name="Vnos" xfId="111"/>
    <cellStyle name="Vsota" xfId="112"/>
    <cellStyle name="Warning Text"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JHL\2016\JHL-5-16%20-%20Nakup%20splo&#353;nega%20higienskega%20materiala\JHL%205-16%20Nakup%20splo&#353;nega%20higienskega%20materiala%20%20-%20ponudbeni%20predra&#269;un%20sprememba%2018.2.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udbeni predračun"/>
      <sheetName val="Lis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32"/>
  <sheetViews>
    <sheetView zoomScale="80" zoomScaleNormal="80" zoomScalePageLayoutView="0" workbookViewId="0" topLeftCell="A1">
      <selection activeCell="H12" sqref="H12"/>
    </sheetView>
  </sheetViews>
  <sheetFormatPr defaultColWidth="9.00390625" defaultRowHeight="12.75"/>
  <cols>
    <col min="1" max="1" width="1.75390625" style="3" customWidth="1"/>
    <col min="2" max="2" width="3.125" style="3" customWidth="1"/>
    <col min="3" max="3" width="66.75390625" style="3" customWidth="1"/>
    <col min="4" max="4" width="9.875" style="3" customWidth="1"/>
    <col min="5" max="5" width="15.00390625" style="3" customWidth="1"/>
    <col min="6" max="6" width="14.00390625" style="3" bestFit="1" customWidth="1"/>
    <col min="7" max="7" width="15.00390625" style="3" customWidth="1"/>
    <col min="8" max="8" width="23.75390625" style="3" customWidth="1"/>
    <col min="9" max="9" width="24.625" style="3" customWidth="1"/>
    <col min="10" max="10" width="1.37890625" style="3" hidden="1" customWidth="1"/>
    <col min="11" max="16384" width="9.125" style="3" customWidth="1"/>
  </cols>
  <sheetData>
    <row r="1" spans="2:9" ht="7.5" customHeight="1">
      <c r="B1" s="1"/>
      <c r="C1" s="1"/>
      <c r="D1" s="1"/>
      <c r="E1" s="1"/>
      <c r="F1" s="1"/>
      <c r="G1" s="2"/>
      <c r="H1" s="2"/>
      <c r="I1" s="2"/>
    </row>
    <row r="2" spans="2:9" ht="15.75" customHeight="1">
      <c r="B2" s="41" t="s">
        <v>0</v>
      </c>
      <c r="C2" s="42" t="s">
        <v>7</v>
      </c>
      <c r="D2" s="43"/>
      <c r="E2" s="43"/>
      <c r="F2" s="44"/>
      <c r="G2" s="45"/>
      <c r="H2" s="44" t="s">
        <v>82</v>
      </c>
      <c r="I2" s="46"/>
    </row>
    <row r="3" spans="2:9" ht="9" customHeight="1">
      <c r="B3" s="47"/>
      <c r="C3" s="47"/>
      <c r="D3" s="47"/>
      <c r="E3" s="47"/>
      <c r="F3" s="47"/>
      <c r="G3" s="48"/>
      <c r="H3" s="48"/>
      <c r="I3" s="48"/>
    </row>
    <row r="4" spans="2:9" ht="15.75" customHeight="1">
      <c r="B4" s="137" t="s">
        <v>12</v>
      </c>
      <c r="C4" s="137"/>
      <c r="D4" s="137"/>
      <c r="E4" s="137"/>
      <c r="F4" s="137"/>
      <c r="G4" s="137"/>
      <c r="H4" s="138"/>
      <c r="I4" s="138"/>
    </row>
    <row r="5" spans="2:9" ht="19.5" customHeight="1">
      <c r="B5" s="148" t="s">
        <v>138</v>
      </c>
      <c r="C5" s="148"/>
      <c r="D5" s="148"/>
      <c r="E5" s="148"/>
      <c r="F5" s="148"/>
      <c r="G5" s="148"/>
      <c r="H5" s="149"/>
      <c r="I5" s="49"/>
    </row>
    <row r="6" spans="2:9" ht="24.75" customHeight="1">
      <c r="B6" s="150" t="s">
        <v>107</v>
      </c>
      <c r="C6" s="151"/>
      <c r="D6" s="151"/>
      <c r="E6" s="151"/>
      <c r="F6" s="151"/>
      <c r="G6" s="151"/>
      <c r="H6" s="152"/>
      <c r="I6" s="152"/>
    </row>
    <row r="7" spans="2:9" ht="15.75" customHeight="1">
      <c r="B7" s="47"/>
      <c r="C7" s="47"/>
      <c r="D7" s="47"/>
      <c r="E7" s="47"/>
      <c r="F7" s="47"/>
      <c r="G7" s="50"/>
      <c r="H7" s="35"/>
      <c r="I7" s="35"/>
    </row>
    <row r="8" spans="2:10" ht="55.5" customHeight="1">
      <c r="B8" s="7"/>
      <c r="C8" s="8" t="s">
        <v>15</v>
      </c>
      <c r="D8" s="80" t="s">
        <v>1</v>
      </c>
      <c r="E8" s="81" t="s">
        <v>131</v>
      </c>
      <c r="F8" s="80" t="s">
        <v>33</v>
      </c>
      <c r="G8" s="80" t="s">
        <v>34</v>
      </c>
      <c r="H8" s="80" t="s">
        <v>64</v>
      </c>
      <c r="I8" s="80" t="s">
        <v>63</v>
      </c>
      <c r="J8" s="84" t="s">
        <v>112</v>
      </c>
    </row>
    <row r="9" spans="2:10" ht="70.5" customHeight="1">
      <c r="B9" s="9" t="s">
        <v>2</v>
      </c>
      <c r="C9" s="10" t="s">
        <v>114</v>
      </c>
      <c r="D9" s="11" t="s">
        <v>25</v>
      </c>
      <c r="E9" s="124">
        <v>59832</v>
      </c>
      <c r="F9" s="122"/>
      <c r="G9" s="12">
        <f aca="true" t="shared" si="0" ref="G9:G14">E9*F9</f>
        <v>0</v>
      </c>
      <c r="H9" s="63"/>
      <c r="I9" s="63"/>
      <c r="J9" s="104">
        <v>5010837</v>
      </c>
    </row>
    <row r="10" spans="2:10" ht="69" customHeight="1">
      <c r="B10" s="9" t="s">
        <v>4</v>
      </c>
      <c r="C10" s="10" t="s">
        <v>115</v>
      </c>
      <c r="D10" s="13" t="s">
        <v>25</v>
      </c>
      <c r="E10" s="124">
        <v>55408</v>
      </c>
      <c r="F10" s="122"/>
      <c r="G10" s="12">
        <f t="shared" si="0"/>
        <v>0</v>
      </c>
      <c r="H10" s="63"/>
      <c r="I10" s="63"/>
      <c r="J10" s="104">
        <v>5010828</v>
      </c>
    </row>
    <row r="11" spans="2:9" ht="69" customHeight="1">
      <c r="B11" s="9" t="s">
        <v>28</v>
      </c>
      <c r="C11" s="10" t="s">
        <v>116</v>
      </c>
      <c r="D11" s="13" t="s">
        <v>22</v>
      </c>
      <c r="E11" s="124">
        <v>71520</v>
      </c>
      <c r="F11" s="122"/>
      <c r="G11" s="12">
        <f t="shared" si="0"/>
        <v>0</v>
      </c>
      <c r="H11" s="63"/>
      <c r="I11" s="63"/>
    </row>
    <row r="12" spans="2:9" ht="60" customHeight="1">
      <c r="B12" s="9" t="s">
        <v>29</v>
      </c>
      <c r="C12" s="10" t="s">
        <v>117</v>
      </c>
      <c r="D12" s="11" t="s">
        <v>25</v>
      </c>
      <c r="E12" s="124">
        <v>960</v>
      </c>
      <c r="F12" s="122"/>
      <c r="G12" s="12">
        <f t="shared" si="0"/>
        <v>0</v>
      </c>
      <c r="H12" s="63"/>
      <c r="I12" s="63"/>
    </row>
    <row r="13" spans="2:9" ht="46.5" customHeight="1">
      <c r="B13" s="9" t="s">
        <v>5</v>
      </c>
      <c r="C13" s="10" t="s">
        <v>68</v>
      </c>
      <c r="D13" s="11" t="s">
        <v>25</v>
      </c>
      <c r="E13" s="124">
        <v>31316</v>
      </c>
      <c r="F13" s="122"/>
      <c r="G13" s="12">
        <f t="shared" si="0"/>
        <v>0</v>
      </c>
      <c r="H13" s="63"/>
      <c r="I13" s="63"/>
    </row>
    <row r="14" spans="2:9" ht="61.5" customHeight="1" thickBot="1">
      <c r="B14" s="118" t="s">
        <v>30</v>
      </c>
      <c r="C14" s="55" t="s">
        <v>87</v>
      </c>
      <c r="D14" s="56" t="s">
        <v>22</v>
      </c>
      <c r="E14" s="125">
        <v>920</v>
      </c>
      <c r="F14" s="123"/>
      <c r="G14" s="102">
        <f t="shared" si="0"/>
        <v>0</v>
      </c>
      <c r="H14" s="103"/>
      <c r="I14" s="103"/>
    </row>
    <row r="15" spans="2:9" ht="24" customHeight="1" thickTop="1">
      <c r="B15" s="15"/>
      <c r="C15" s="155" t="s">
        <v>83</v>
      </c>
      <c r="D15" s="155"/>
      <c r="E15" s="155"/>
      <c r="F15" s="155"/>
      <c r="G15" s="16">
        <f>SUM(G9:G14)</f>
        <v>0</v>
      </c>
      <c r="H15" s="17"/>
      <c r="I15" s="17"/>
    </row>
    <row r="16" spans="2:9" ht="15">
      <c r="B16" s="15"/>
      <c r="C16" s="141" t="s">
        <v>11</v>
      </c>
      <c r="D16" s="141"/>
      <c r="E16" s="141"/>
      <c r="F16" s="141"/>
      <c r="G16" s="126">
        <v>0</v>
      </c>
      <c r="H16" s="19"/>
      <c r="I16" s="19"/>
    </row>
    <row r="17" spans="2:9" ht="15">
      <c r="B17" s="15"/>
      <c r="C17" s="20"/>
      <c r="D17" s="20"/>
      <c r="E17" s="20"/>
      <c r="F17" s="20"/>
      <c r="G17" s="19"/>
      <c r="H17" s="19"/>
      <c r="I17" s="19"/>
    </row>
    <row r="18" spans="2:9" ht="36.75" customHeight="1">
      <c r="B18" s="144" t="s">
        <v>135</v>
      </c>
      <c r="C18" s="145"/>
      <c r="D18" s="145"/>
      <c r="E18" s="145"/>
      <c r="F18" s="145"/>
      <c r="G18" s="145"/>
      <c r="H18" s="145"/>
      <c r="I18" s="145"/>
    </row>
    <row r="19" spans="2:9" ht="15">
      <c r="B19" s="15"/>
      <c r="C19" s="20"/>
      <c r="D19" s="20"/>
      <c r="E19" s="20"/>
      <c r="F19" s="20"/>
      <c r="G19" s="19"/>
      <c r="H19" s="19"/>
      <c r="I19" s="19"/>
    </row>
    <row r="20" spans="2:9" ht="18.75" customHeight="1">
      <c r="B20" s="146" t="s">
        <v>105</v>
      </c>
      <c r="C20" s="147"/>
      <c r="D20" s="147"/>
      <c r="E20" s="147"/>
      <c r="F20" s="147"/>
      <c r="G20" s="147"/>
      <c r="H20" s="147"/>
      <c r="I20" s="147"/>
    </row>
    <row r="21" spans="2:9" ht="15">
      <c r="B21" s="60"/>
      <c r="C21" s="61"/>
      <c r="D21" s="61"/>
      <c r="E21" s="61"/>
      <c r="F21" s="61"/>
      <c r="G21" s="61"/>
      <c r="H21" s="62"/>
      <c r="I21" s="62"/>
    </row>
    <row r="22" spans="2:9" ht="35.25" customHeight="1">
      <c r="B22" s="7"/>
      <c r="C22" s="8" t="s">
        <v>15</v>
      </c>
      <c r="D22" s="161" t="s">
        <v>32</v>
      </c>
      <c r="E22" s="162"/>
      <c r="F22" s="159" t="s">
        <v>35</v>
      </c>
      <c r="G22" s="160"/>
      <c r="H22" s="157" t="s">
        <v>36</v>
      </c>
      <c r="I22" s="158"/>
    </row>
    <row r="23" spans="2:9" ht="30.75" customHeight="1">
      <c r="B23" s="21" t="s">
        <v>2</v>
      </c>
      <c r="C23" s="22" t="s">
        <v>88</v>
      </c>
      <c r="D23" s="142">
        <v>0</v>
      </c>
      <c r="E23" s="143"/>
      <c r="F23" s="139"/>
      <c r="G23" s="140"/>
      <c r="H23" s="153"/>
      <c r="I23" s="154"/>
    </row>
    <row r="24" spans="2:9" ht="30" customHeight="1">
      <c r="B24" s="21" t="s">
        <v>4</v>
      </c>
      <c r="C24" s="22" t="s">
        <v>90</v>
      </c>
      <c r="D24" s="142">
        <v>0</v>
      </c>
      <c r="E24" s="143"/>
      <c r="F24" s="139"/>
      <c r="G24" s="140"/>
      <c r="H24" s="153"/>
      <c r="I24" s="154"/>
    </row>
    <row r="25" spans="2:9" ht="35.25" customHeight="1">
      <c r="B25" s="21" t="s">
        <v>28</v>
      </c>
      <c r="C25" s="22" t="s">
        <v>91</v>
      </c>
      <c r="D25" s="142">
        <v>0</v>
      </c>
      <c r="E25" s="143"/>
      <c r="F25" s="139"/>
      <c r="G25" s="140"/>
      <c r="H25" s="153"/>
      <c r="I25" s="154"/>
    </row>
    <row r="26" spans="2:9" ht="36.75" customHeight="1">
      <c r="B26" s="21" t="s">
        <v>29</v>
      </c>
      <c r="C26" s="22" t="s">
        <v>89</v>
      </c>
      <c r="D26" s="142">
        <v>0</v>
      </c>
      <c r="E26" s="143"/>
      <c r="F26" s="156"/>
      <c r="G26" s="140"/>
      <c r="H26" s="153"/>
      <c r="I26" s="154"/>
    </row>
    <row r="27" spans="2:9" ht="17.25" customHeight="1">
      <c r="B27" s="4"/>
      <c r="C27" s="4"/>
      <c r="D27" s="4"/>
      <c r="E27" s="4"/>
      <c r="F27" s="4"/>
      <c r="G27" s="5"/>
      <c r="H27" s="5"/>
      <c r="I27" s="5"/>
    </row>
    <row r="28" spans="2:9" ht="64.5" customHeight="1">
      <c r="B28" s="144" t="s">
        <v>106</v>
      </c>
      <c r="C28" s="145"/>
      <c r="D28" s="145"/>
      <c r="E28" s="145"/>
      <c r="F28" s="145"/>
      <c r="G28" s="145"/>
      <c r="H28" s="145"/>
      <c r="I28" s="145"/>
    </row>
    <row r="29" spans="2:9" ht="18.75" customHeight="1">
      <c r="B29" s="6"/>
      <c r="C29" s="6"/>
      <c r="D29" s="6"/>
      <c r="E29" s="6"/>
      <c r="F29" s="6"/>
      <c r="G29" s="6"/>
      <c r="H29" s="6"/>
      <c r="I29" s="6"/>
    </row>
    <row r="30" spans="2:9" ht="20.25" customHeight="1">
      <c r="B30" s="127" t="s">
        <v>6</v>
      </c>
      <c r="C30" s="36"/>
      <c r="D30" s="37"/>
      <c r="E30" s="39"/>
      <c r="F30" s="39"/>
      <c r="G30" s="39"/>
      <c r="H30" s="38" t="s">
        <v>139</v>
      </c>
      <c r="I30" s="38"/>
    </row>
    <row r="31" spans="2:9" ht="15">
      <c r="B31" s="75"/>
      <c r="C31" s="53"/>
      <c r="D31" s="53"/>
      <c r="E31" s="53"/>
      <c r="F31" s="53"/>
      <c r="G31" s="53"/>
      <c r="H31" s="53"/>
      <c r="I31" s="53"/>
    </row>
    <row r="32" spans="3:9" ht="15">
      <c r="C32" s="75"/>
      <c r="D32" s="75"/>
      <c r="E32" s="75"/>
      <c r="F32" s="75"/>
      <c r="G32" s="75"/>
      <c r="H32" s="75"/>
      <c r="I32" s="75"/>
    </row>
  </sheetData>
  <sheetProtection password="CAC3" sheet="1" formatCells="0" formatColumns="0" formatRows="0" selectLockedCells="1"/>
  <mergeCells count="23">
    <mergeCell ref="H22:I22"/>
    <mergeCell ref="H26:I26"/>
    <mergeCell ref="D26:E26"/>
    <mergeCell ref="F22:G22"/>
    <mergeCell ref="F23:G23"/>
    <mergeCell ref="D22:E22"/>
    <mergeCell ref="B28:I28"/>
    <mergeCell ref="D24:E24"/>
    <mergeCell ref="H25:I25"/>
    <mergeCell ref="F25:G25"/>
    <mergeCell ref="H24:I24"/>
    <mergeCell ref="D25:E25"/>
    <mergeCell ref="F26:G26"/>
    <mergeCell ref="B4:I4"/>
    <mergeCell ref="F24:G24"/>
    <mergeCell ref="C16:F16"/>
    <mergeCell ref="D23:E23"/>
    <mergeCell ref="B18:I18"/>
    <mergeCell ref="B20:I20"/>
    <mergeCell ref="B5:H5"/>
    <mergeCell ref="B6:I6"/>
    <mergeCell ref="H23:I23"/>
    <mergeCell ref="C15:F15"/>
  </mergeCells>
  <dataValidations count="1">
    <dataValidation type="custom" allowBlank="1" showInputMessage="1" showErrorMessage="1" error="Vpišite vrednost na največ dve decimalni mesti natančno" sqref="F9:F14">
      <formula1>EXACT(F9,ROUND(F9,2))</formula1>
    </dataValidation>
  </dataValidations>
  <printOptions/>
  <pageMargins left="0.7480314960629921" right="0.35433070866141736" top="0.7874015748031497" bottom="0.4724409448818898" header="0" footer="0"/>
  <pageSetup horizontalDpi="600" verticalDpi="600" orientation="landscape" paperSize="9" scale="78" r:id="rId1"/>
  <headerFooter>
    <oddFooter>&amp;C&amp;P</oddFooter>
  </headerFooter>
</worksheet>
</file>

<file path=xl/worksheets/sheet2.xml><?xml version="1.0" encoding="utf-8"?>
<worksheet xmlns="http://schemas.openxmlformats.org/spreadsheetml/2006/main" xmlns:r="http://schemas.openxmlformats.org/officeDocument/2006/relationships">
  <dimension ref="B1:J43"/>
  <sheetViews>
    <sheetView zoomScale="80" zoomScaleNormal="80" zoomScalePageLayoutView="0" workbookViewId="0" topLeftCell="A1">
      <selection activeCell="I9" sqref="I9:J30"/>
    </sheetView>
  </sheetViews>
  <sheetFormatPr defaultColWidth="9.00390625" defaultRowHeight="12.75"/>
  <cols>
    <col min="1" max="1" width="1.75390625" style="3" customWidth="1"/>
    <col min="2" max="2" width="4.125" style="3" customWidth="1"/>
    <col min="3" max="3" width="66.125" style="3" customWidth="1"/>
    <col min="4" max="4" width="6.875" style="3" customWidth="1"/>
    <col min="5" max="5" width="10.125" style="3" hidden="1" customWidth="1"/>
    <col min="6" max="6" width="13.125" style="3" customWidth="1"/>
    <col min="7" max="7" width="11.625" style="3" customWidth="1"/>
    <col min="8" max="8" width="11.875" style="3" customWidth="1"/>
    <col min="9" max="9" width="24.125" style="3" customWidth="1"/>
    <col min="10" max="10" width="23.75390625" style="3" customWidth="1"/>
    <col min="11" max="16384" width="9.125" style="3" customWidth="1"/>
  </cols>
  <sheetData>
    <row r="1" spans="2:10" ht="7.5" customHeight="1">
      <c r="B1" s="1"/>
      <c r="C1" s="1"/>
      <c r="D1" s="1"/>
      <c r="E1" s="1"/>
      <c r="F1" s="1"/>
      <c r="G1" s="1"/>
      <c r="H1" s="2"/>
      <c r="I1" s="2"/>
      <c r="J1" s="2"/>
    </row>
    <row r="2" spans="2:10" ht="15.75" customHeight="1">
      <c r="B2" s="41" t="s">
        <v>0</v>
      </c>
      <c r="C2" s="42" t="s">
        <v>7</v>
      </c>
      <c r="D2" s="43"/>
      <c r="E2" s="43"/>
      <c r="F2" s="43"/>
      <c r="G2" s="44"/>
      <c r="H2" s="45"/>
      <c r="I2" s="44" t="s">
        <v>81</v>
      </c>
      <c r="J2" s="46"/>
    </row>
    <row r="3" spans="2:10" ht="15">
      <c r="B3" s="47"/>
      <c r="C3" s="47"/>
      <c r="D3" s="47"/>
      <c r="E3" s="47"/>
      <c r="F3" s="47"/>
      <c r="G3" s="47"/>
      <c r="H3" s="48"/>
      <c r="I3" s="48"/>
      <c r="J3" s="48"/>
    </row>
    <row r="4" spans="2:10" ht="15.75" customHeight="1">
      <c r="B4" s="165" t="s">
        <v>12</v>
      </c>
      <c r="C4" s="165"/>
      <c r="D4" s="165"/>
      <c r="E4" s="165"/>
      <c r="F4" s="165"/>
      <c r="G4" s="165"/>
      <c r="H4" s="165"/>
      <c r="I4" s="152"/>
      <c r="J4" s="152"/>
    </row>
    <row r="5" spans="2:10" ht="19.5" customHeight="1">
      <c r="B5" s="148" t="s">
        <v>138</v>
      </c>
      <c r="C5" s="148"/>
      <c r="D5" s="148"/>
      <c r="E5" s="148"/>
      <c r="F5" s="148"/>
      <c r="G5" s="148"/>
      <c r="H5" s="148"/>
      <c r="I5" s="149"/>
      <c r="J5" s="49"/>
    </row>
    <row r="6" spans="2:10" ht="24.75" customHeight="1">
      <c r="B6" s="150" t="s">
        <v>84</v>
      </c>
      <c r="C6" s="151"/>
      <c r="D6" s="151"/>
      <c r="E6" s="151"/>
      <c r="F6" s="151"/>
      <c r="G6" s="151"/>
      <c r="H6" s="151"/>
      <c r="I6" s="152"/>
      <c r="J6" s="152"/>
    </row>
    <row r="7" spans="2:10" ht="15.75" customHeight="1">
      <c r="B7" s="47"/>
      <c r="C7" s="47"/>
      <c r="D7" s="47"/>
      <c r="E7" s="47"/>
      <c r="F7" s="47"/>
      <c r="G7" s="47"/>
      <c r="H7" s="50"/>
      <c r="I7" s="35"/>
      <c r="J7" s="35"/>
    </row>
    <row r="8" spans="2:10" ht="40.5" customHeight="1">
      <c r="B8" s="7"/>
      <c r="C8" s="8" t="s">
        <v>15</v>
      </c>
      <c r="D8" s="80" t="s">
        <v>1</v>
      </c>
      <c r="E8" s="83" t="s">
        <v>112</v>
      </c>
      <c r="F8" s="81" t="s">
        <v>131</v>
      </c>
      <c r="G8" s="80" t="s">
        <v>17</v>
      </c>
      <c r="H8" s="80" t="s">
        <v>18</v>
      </c>
      <c r="I8" s="80" t="s">
        <v>13</v>
      </c>
      <c r="J8" s="80" t="s">
        <v>14</v>
      </c>
    </row>
    <row r="9" spans="2:10" ht="41.25" customHeight="1">
      <c r="B9" s="29" t="s">
        <v>2</v>
      </c>
      <c r="C9" s="23" t="s">
        <v>118</v>
      </c>
      <c r="D9" s="13" t="s">
        <v>3</v>
      </c>
      <c r="E9" s="128"/>
      <c r="F9" s="124">
        <v>5000</v>
      </c>
      <c r="G9" s="122"/>
      <c r="H9" s="57">
        <f>G9*F9</f>
        <v>0</v>
      </c>
      <c r="I9" s="59"/>
      <c r="J9" s="59"/>
    </row>
    <row r="10" spans="2:10" ht="48.75" customHeight="1">
      <c r="B10" s="29" t="s">
        <v>4</v>
      </c>
      <c r="C10" s="23" t="s">
        <v>61</v>
      </c>
      <c r="D10" s="13" t="s">
        <v>3</v>
      </c>
      <c r="E10" s="84"/>
      <c r="F10" s="124">
        <v>30</v>
      </c>
      <c r="G10" s="122"/>
      <c r="H10" s="57">
        <f aca="true" t="shared" si="0" ref="H10:H25">G10*F10</f>
        <v>0</v>
      </c>
      <c r="I10" s="59"/>
      <c r="J10" s="59"/>
    </row>
    <row r="11" spans="2:10" ht="33" customHeight="1">
      <c r="B11" s="29" t="s">
        <v>28</v>
      </c>
      <c r="C11" s="23" t="s">
        <v>113</v>
      </c>
      <c r="D11" s="13" t="s">
        <v>3</v>
      </c>
      <c r="E11" s="129">
        <v>5033067</v>
      </c>
      <c r="F11" s="124">
        <v>144</v>
      </c>
      <c r="G11" s="122"/>
      <c r="H11" s="57">
        <f t="shared" si="0"/>
        <v>0</v>
      </c>
      <c r="I11" s="59"/>
      <c r="J11" s="59"/>
    </row>
    <row r="12" spans="2:10" ht="33" customHeight="1">
      <c r="B12" s="29" t="s">
        <v>29</v>
      </c>
      <c r="C12" s="23" t="s">
        <v>129</v>
      </c>
      <c r="D12" s="13" t="s">
        <v>3</v>
      </c>
      <c r="E12" s="130">
        <v>5033066</v>
      </c>
      <c r="F12" s="124">
        <v>24</v>
      </c>
      <c r="G12" s="122"/>
      <c r="H12" s="57">
        <f t="shared" si="0"/>
        <v>0</v>
      </c>
      <c r="I12" s="59"/>
      <c r="J12" s="59"/>
    </row>
    <row r="13" spans="2:10" ht="15">
      <c r="B13" s="29" t="s">
        <v>5</v>
      </c>
      <c r="C13" s="23" t="s">
        <v>67</v>
      </c>
      <c r="D13" s="13" t="s">
        <v>3</v>
      </c>
      <c r="E13" s="130">
        <v>5029391</v>
      </c>
      <c r="F13" s="124">
        <v>28780</v>
      </c>
      <c r="G13" s="122"/>
      <c r="H13" s="57">
        <f t="shared" si="0"/>
        <v>0</v>
      </c>
      <c r="I13" s="59"/>
      <c r="J13" s="59"/>
    </row>
    <row r="14" spans="2:10" ht="31.5" customHeight="1">
      <c r="B14" s="29" t="s">
        <v>30</v>
      </c>
      <c r="C14" s="10" t="s">
        <v>57</v>
      </c>
      <c r="D14" s="13" t="s">
        <v>3</v>
      </c>
      <c r="E14" s="84"/>
      <c r="F14" s="124">
        <v>80</v>
      </c>
      <c r="G14" s="122"/>
      <c r="H14" s="57">
        <f t="shared" si="0"/>
        <v>0</v>
      </c>
      <c r="I14" s="24"/>
      <c r="J14" s="24"/>
    </row>
    <row r="15" spans="2:10" ht="48.75" customHeight="1">
      <c r="B15" s="29" t="s">
        <v>43</v>
      </c>
      <c r="C15" s="23" t="s">
        <v>58</v>
      </c>
      <c r="D15" s="13" t="s">
        <v>3</v>
      </c>
      <c r="E15" s="84"/>
      <c r="F15" s="124">
        <v>320</v>
      </c>
      <c r="G15" s="122"/>
      <c r="H15" s="57">
        <f t="shared" si="0"/>
        <v>0</v>
      </c>
      <c r="I15" s="24"/>
      <c r="J15" s="24"/>
    </row>
    <row r="16" spans="2:10" ht="15">
      <c r="B16" s="29" t="s">
        <v>8</v>
      </c>
      <c r="C16" s="25" t="s">
        <v>59</v>
      </c>
      <c r="D16" s="26" t="s">
        <v>3</v>
      </c>
      <c r="E16" s="84"/>
      <c r="F16" s="124">
        <v>144</v>
      </c>
      <c r="G16" s="122"/>
      <c r="H16" s="57">
        <f t="shared" si="0"/>
        <v>0</v>
      </c>
      <c r="I16" s="27"/>
      <c r="J16" s="27"/>
    </row>
    <row r="17" spans="2:10" ht="36" customHeight="1">
      <c r="B17" s="29" t="s">
        <v>44</v>
      </c>
      <c r="C17" s="10" t="s">
        <v>128</v>
      </c>
      <c r="D17" s="72" t="s">
        <v>3</v>
      </c>
      <c r="E17" s="130">
        <v>5023638</v>
      </c>
      <c r="F17" s="124">
        <v>9000</v>
      </c>
      <c r="G17" s="122"/>
      <c r="H17" s="57">
        <f t="shared" si="0"/>
        <v>0</v>
      </c>
      <c r="I17" s="27"/>
      <c r="J17" s="27"/>
    </row>
    <row r="18" spans="2:10" ht="20.25" customHeight="1">
      <c r="B18" s="29" t="s">
        <v>45</v>
      </c>
      <c r="C18" s="58" t="s">
        <v>108</v>
      </c>
      <c r="D18" s="30" t="s">
        <v>19</v>
      </c>
      <c r="E18" s="84"/>
      <c r="F18" s="124">
        <v>15616</v>
      </c>
      <c r="G18" s="122"/>
      <c r="H18" s="57">
        <f t="shared" si="0"/>
        <v>0</v>
      </c>
      <c r="I18" s="31"/>
      <c r="J18" s="31"/>
    </row>
    <row r="19" spans="2:10" ht="15">
      <c r="B19" s="29" t="s">
        <v>9</v>
      </c>
      <c r="C19" s="58" t="s">
        <v>20</v>
      </c>
      <c r="D19" s="30" t="s">
        <v>19</v>
      </c>
      <c r="E19" s="128"/>
      <c r="F19" s="124">
        <v>1800</v>
      </c>
      <c r="G19" s="122"/>
      <c r="H19" s="57">
        <f t="shared" si="0"/>
        <v>0</v>
      </c>
      <c r="I19" s="31"/>
      <c r="J19" s="31"/>
    </row>
    <row r="20" spans="2:10" ht="18.75" customHeight="1">
      <c r="B20" s="29" t="s">
        <v>10</v>
      </c>
      <c r="C20" s="58" t="s">
        <v>65</v>
      </c>
      <c r="D20" s="30" t="s">
        <v>19</v>
      </c>
      <c r="E20" s="84"/>
      <c r="F20" s="124">
        <v>15320</v>
      </c>
      <c r="G20" s="122"/>
      <c r="H20" s="57">
        <f t="shared" si="0"/>
        <v>0</v>
      </c>
      <c r="I20" s="31"/>
      <c r="J20" s="31"/>
    </row>
    <row r="21" spans="2:10" ht="39">
      <c r="B21" s="29" t="s">
        <v>46</v>
      </c>
      <c r="C21" s="14" t="s">
        <v>60</v>
      </c>
      <c r="D21" s="33" t="s">
        <v>19</v>
      </c>
      <c r="E21" s="128"/>
      <c r="F21" s="124">
        <v>60</v>
      </c>
      <c r="G21" s="122"/>
      <c r="H21" s="57">
        <f t="shared" si="0"/>
        <v>0</v>
      </c>
      <c r="I21" s="34"/>
      <c r="J21" s="34"/>
    </row>
    <row r="22" spans="2:10" ht="30.75" customHeight="1">
      <c r="B22" s="29" t="s">
        <v>47</v>
      </c>
      <c r="C22" s="14" t="s">
        <v>86</v>
      </c>
      <c r="D22" s="101" t="s">
        <v>23</v>
      </c>
      <c r="E22" s="130">
        <v>5010802</v>
      </c>
      <c r="F22" s="131">
        <v>1920</v>
      </c>
      <c r="G22" s="122"/>
      <c r="H22" s="105">
        <f t="shared" si="0"/>
        <v>0</v>
      </c>
      <c r="I22" s="34"/>
      <c r="J22" s="34"/>
    </row>
    <row r="23" spans="2:10" ht="26.25">
      <c r="B23" s="29" t="s">
        <v>48</v>
      </c>
      <c r="C23" s="99" t="s">
        <v>66</v>
      </c>
      <c r="D23" s="100" t="s">
        <v>19</v>
      </c>
      <c r="E23" s="128"/>
      <c r="F23" s="124">
        <v>1012</v>
      </c>
      <c r="G23" s="122"/>
      <c r="H23" s="57">
        <f t="shared" si="0"/>
        <v>0</v>
      </c>
      <c r="I23" s="34"/>
      <c r="J23" s="34"/>
    </row>
    <row r="24" spans="2:10" ht="15">
      <c r="B24" s="29" t="s">
        <v>49</v>
      </c>
      <c r="C24" s="132" t="s">
        <v>125</v>
      </c>
      <c r="D24" s="100" t="s">
        <v>19</v>
      </c>
      <c r="E24" s="128"/>
      <c r="F24" s="124">
        <v>148</v>
      </c>
      <c r="G24" s="122"/>
      <c r="H24" s="57">
        <f>G24*F24</f>
        <v>0</v>
      </c>
      <c r="I24" s="34"/>
      <c r="J24" s="34"/>
    </row>
    <row r="25" spans="2:10" ht="15">
      <c r="B25" s="29" t="s">
        <v>50</v>
      </c>
      <c r="C25" s="68" t="s">
        <v>120</v>
      </c>
      <c r="D25" s="100" t="s">
        <v>123</v>
      </c>
      <c r="E25" s="130">
        <v>5031448</v>
      </c>
      <c r="F25" s="124">
        <v>1304</v>
      </c>
      <c r="G25" s="122"/>
      <c r="H25" s="57">
        <f t="shared" si="0"/>
        <v>0</v>
      </c>
      <c r="I25" s="34"/>
      <c r="J25" s="34"/>
    </row>
    <row r="26" spans="2:10" ht="15">
      <c r="B26" s="29" t="s">
        <v>51</v>
      </c>
      <c r="C26" s="99" t="s">
        <v>109</v>
      </c>
      <c r="D26" s="100" t="s">
        <v>123</v>
      </c>
      <c r="E26" s="130">
        <v>5031381</v>
      </c>
      <c r="F26" s="124">
        <v>92</v>
      </c>
      <c r="G26" s="122"/>
      <c r="H26" s="57">
        <f>G26*F26</f>
        <v>0</v>
      </c>
      <c r="I26" s="34"/>
      <c r="J26" s="34"/>
    </row>
    <row r="27" spans="2:10" ht="15">
      <c r="B27" s="29" t="s">
        <v>52</v>
      </c>
      <c r="C27" s="99" t="s">
        <v>130</v>
      </c>
      <c r="D27" s="100" t="s">
        <v>3</v>
      </c>
      <c r="E27" s="130">
        <v>5031400</v>
      </c>
      <c r="F27" s="124">
        <v>1900</v>
      </c>
      <c r="G27" s="122"/>
      <c r="H27" s="57">
        <f>G27*F27</f>
        <v>0</v>
      </c>
      <c r="I27" s="34"/>
      <c r="J27" s="34"/>
    </row>
    <row r="28" spans="2:10" ht="26.25">
      <c r="B28" s="29" t="s">
        <v>53</v>
      </c>
      <c r="C28" s="99" t="s">
        <v>111</v>
      </c>
      <c r="D28" s="100" t="s">
        <v>3</v>
      </c>
      <c r="E28" s="130">
        <v>5023819</v>
      </c>
      <c r="F28" s="124">
        <v>36</v>
      </c>
      <c r="G28" s="122"/>
      <c r="H28" s="57">
        <f>G28*F28</f>
        <v>0</v>
      </c>
      <c r="I28" s="34"/>
      <c r="J28" s="34"/>
    </row>
    <row r="29" spans="2:10" ht="15">
      <c r="B29" s="29" t="s">
        <v>54</v>
      </c>
      <c r="C29" s="14" t="s">
        <v>122</v>
      </c>
      <c r="D29" s="129" t="s">
        <v>3</v>
      </c>
      <c r="E29" s="129"/>
      <c r="F29" s="124">
        <v>1200</v>
      </c>
      <c r="G29" s="122"/>
      <c r="H29" s="57">
        <f>G29*F29</f>
        <v>0</v>
      </c>
      <c r="I29" s="133"/>
      <c r="J29" s="133"/>
    </row>
    <row r="30" spans="2:10" ht="30" customHeight="1" thickBot="1">
      <c r="B30" s="115" t="s">
        <v>62</v>
      </c>
      <c r="C30" s="111" t="s">
        <v>124</v>
      </c>
      <c r="D30" s="116" t="s">
        <v>123</v>
      </c>
      <c r="E30" s="110"/>
      <c r="F30" s="125">
        <v>1400</v>
      </c>
      <c r="G30" s="123"/>
      <c r="H30" s="117">
        <f>G30*F30</f>
        <v>0</v>
      </c>
      <c r="I30" s="134"/>
      <c r="J30" s="134"/>
    </row>
    <row r="31" spans="2:10" ht="24" customHeight="1" thickTop="1">
      <c r="B31" s="35"/>
      <c r="C31" s="155" t="s">
        <v>85</v>
      </c>
      <c r="D31" s="155"/>
      <c r="E31" s="155"/>
      <c r="F31" s="155"/>
      <c r="G31" s="155"/>
      <c r="H31" s="16">
        <f>SUM(H9:H30)</f>
        <v>0</v>
      </c>
      <c r="I31" s="16"/>
      <c r="J31" s="16"/>
    </row>
    <row r="32" spans="2:10" ht="15">
      <c r="B32" s="35"/>
      <c r="C32" s="141" t="s">
        <v>11</v>
      </c>
      <c r="D32" s="141"/>
      <c r="E32" s="141"/>
      <c r="F32" s="141"/>
      <c r="G32" s="141"/>
      <c r="H32" s="126">
        <v>0</v>
      </c>
      <c r="I32" s="19"/>
      <c r="J32" s="19"/>
    </row>
    <row r="33" spans="2:10" ht="15">
      <c r="B33" s="35"/>
      <c r="C33" s="20"/>
      <c r="D33" s="20"/>
      <c r="E33" s="20"/>
      <c r="F33" s="20"/>
      <c r="G33" s="20"/>
      <c r="H33" s="19"/>
      <c r="I33" s="19"/>
      <c r="J33" s="19"/>
    </row>
    <row r="34" spans="2:10" ht="17.25" customHeight="1">
      <c r="B34" s="35"/>
      <c r="C34" s="20"/>
      <c r="D34" s="20"/>
      <c r="E34" s="20"/>
      <c r="F34" s="20"/>
      <c r="G34" s="20"/>
      <c r="H34" s="19"/>
      <c r="I34" s="19"/>
      <c r="J34" s="19"/>
    </row>
    <row r="35" spans="2:10" ht="10.5" customHeight="1">
      <c r="B35" s="35"/>
      <c r="C35" s="35"/>
      <c r="D35" s="35"/>
      <c r="E35" s="35"/>
      <c r="F35" s="35"/>
      <c r="G35" s="35"/>
      <c r="H35" s="51"/>
      <c r="I35" s="51"/>
      <c r="J35" s="51"/>
    </row>
    <row r="36" spans="2:10" ht="46.5" customHeight="1">
      <c r="B36" s="163" t="s">
        <v>136</v>
      </c>
      <c r="C36" s="164"/>
      <c r="D36" s="164"/>
      <c r="E36" s="164"/>
      <c r="F36" s="164"/>
      <c r="G36" s="164"/>
      <c r="H36" s="164"/>
      <c r="I36" s="164"/>
      <c r="J36" s="164"/>
    </row>
    <row r="37" spans="2:10" ht="9.75" customHeight="1">
      <c r="B37" s="135"/>
      <c r="C37" s="135"/>
      <c r="D37" s="135"/>
      <c r="E37" s="135"/>
      <c r="F37" s="135"/>
      <c r="G37" s="135"/>
      <c r="H37" s="135"/>
      <c r="I37" s="136"/>
      <c r="J37" s="136"/>
    </row>
    <row r="38" spans="2:10" ht="9.75" customHeight="1">
      <c r="B38" s="76"/>
      <c r="C38" s="76"/>
      <c r="D38" s="76"/>
      <c r="E38" s="76"/>
      <c r="F38" s="76"/>
      <c r="G38" s="76"/>
      <c r="H38" s="76"/>
      <c r="I38" s="76"/>
      <c r="J38" s="76"/>
    </row>
    <row r="39" spans="2:10" ht="20.25" customHeight="1">
      <c r="B39" s="38" t="s">
        <v>6</v>
      </c>
      <c r="C39" s="36"/>
      <c r="D39" s="37"/>
      <c r="E39" s="37"/>
      <c r="F39" s="38"/>
      <c r="G39" s="38"/>
      <c r="H39" s="40"/>
      <c r="I39" s="38" t="s">
        <v>139</v>
      </c>
      <c r="J39" s="40"/>
    </row>
    <row r="40" spans="2:10" ht="15">
      <c r="B40" s="52"/>
      <c r="C40" s="52"/>
      <c r="D40" s="52"/>
      <c r="E40" s="52"/>
      <c r="F40" s="52"/>
      <c r="G40" s="52"/>
      <c r="H40" s="52"/>
      <c r="I40" s="52"/>
      <c r="J40" s="52"/>
    </row>
    <row r="41" spans="2:10" ht="15">
      <c r="B41" s="52"/>
      <c r="C41" s="52"/>
      <c r="D41" s="52"/>
      <c r="E41" s="52"/>
      <c r="F41" s="52"/>
      <c r="G41" s="52"/>
      <c r="H41" s="52"/>
      <c r="I41" s="52"/>
      <c r="J41" s="52"/>
    </row>
    <row r="42" spans="2:10" ht="15">
      <c r="B42" s="52"/>
      <c r="C42" s="52"/>
      <c r="D42" s="52"/>
      <c r="E42" s="52"/>
      <c r="F42" s="52"/>
      <c r="G42" s="52"/>
      <c r="H42" s="52"/>
      <c r="I42" s="52"/>
      <c r="J42" s="52"/>
    </row>
    <row r="43" spans="2:10" ht="15">
      <c r="B43" s="18"/>
      <c r="C43" s="18"/>
      <c r="D43" s="18"/>
      <c r="E43" s="18"/>
      <c r="F43" s="18"/>
      <c r="G43" s="18"/>
      <c r="H43" s="18"/>
      <c r="I43" s="18"/>
      <c r="J43" s="18"/>
    </row>
  </sheetData>
  <sheetProtection password="CAC3" sheet="1" formatCells="0" formatColumns="0" formatRows="0" selectLockedCells="1"/>
  <mergeCells count="6">
    <mergeCell ref="C31:G31"/>
    <mergeCell ref="C32:G32"/>
    <mergeCell ref="B36:J36"/>
    <mergeCell ref="B4:J4"/>
    <mergeCell ref="B5:I5"/>
    <mergeCell ref="B6:J6"/>
  </mergeCells>
  <dataValidations count="1">
    <dataValidation type="custom" allowBlank="1" showInputMessage="1" showErrorMessage="1" error="Vpišite vrednost na največ dve decimalni mesti natančno" sqref="G9:G30">
      <formula1>EXACT(G9,ROUND(G9,2))</formula1>
    </dataValidation>
  </dataValidations>
  <printOptions/>
  <pageMargins left="0.5511811023622047" right="0.35433070866141736" top="0.3937007874015748" bottom="0.3937007874015748" header="0" footer="0"/>
  <pageSetup horizontalDpi="300" verticalDpi="300" orientation="landscape" paperSize="9" scale="85" r:id="rId1"/>
  <headerFooter>
    <oddFooter>&amp;C&amp;P</oddFooter>
  </headerFooter>
</worksheet>
</file>

<file path=xl/worksheets/sheet3.xml><?xml version="1.0" encoding="utf-8"?>
<worksheet xmlns="http://schemas.openxmlformats.org/spreadsheetml/2006/main" xmlns:r="http://schemas.openxmlformats.org/officeDocument/2006/relationships">
  <dimension ref="B2:L48"/>
  <sheetViews>
    <sheetView tabSelected="1" zoomScale="80" zoomScaleNormal="80" zoomScalePageLayoutView="0" workbookViewId="0" topLeftCell="A1">
      <selection activeCell="K32" sqref="K32"/>
    </sheetView>
  </sheetViews>
  <sheetFormatPr defaultColWidth="9.00390625" defaultRowHeight="12.75"/>
  <cols>
    <col min="1" max="1" width="1.75390625" style="3" customWidth="1"/>
    <col min="2" max="2" width="4.125" style="3" customWidth="1"/>
    <col min="3" max="3" width="67.375" style="3" customWidth="1"/>
    <col min="4" max="4" width="6.00390625" style="3" customWidth="1"/>
    <col min="5" max="5" width="0.12890625" style="3" hidden="1" customWidth="1"/>
    <col min="6" max="6" width="12.375" style="3" customWidth="1"/>
    <col min="7" max="7" width="11.375" style="3" customWidth="1"/>
    <col min="8" max="8" width="16.375" style="3" customWidth="1"/>
    <col min="9" max="9" width="10.375" style="3" customWidth="1"/>
    <col min="10" max="10" width="11.375" style="3" customWidth="1"/>
    <col min="11" max="11" width="22.375" style="3" customWidth="1"/>
    <col min="12" max="12" width="23.125" style="3" customWidth="1"/>
    <col min="13" max="15" width="9.125" style="3" customWidth="1"/>
    <col min="16" max="16" width="13.75390625" style="3" customWidth="1"/>
    <col min="17" max="16384" width="9.125" style="3" customWidth="1"/>
  </cols>
  <sheetData>
    <row r="2" spans="2:12" ht="15.75" customHeight="1">
      <c r="B2" s="41" t="s">
        <v>0</v>
      </c>
      <c r="C2" s="119" t="s">
        <v>7</v>
      </c>
      <c r="D2" s="43"/>
      <c r="E2" s="43"/>
      <c r="F2" s="43"/>
      <c r="G2" s="44"/>
      <c r="H2" s="44"/>
      <c r="I2" s="44"/>
      <c r="J2" s="44"/>
      <c r="K2" s="120" t="s">
        <v>103</v>
      </c>
      <c r="L2" s="45"/>
    </row>
    <row r="3" spans="2:12" ht="9.75" customHeight="1">
      <c r="B3" s="47"/>
      <c r="C3" s="47"/>
      <c r="D3" s="47"/>
      <c r="E3" s="47"/>
      <c r="F3" s="47"/>
      <c r="G3" s="47"/>
      <c r="H3" s="48"/>
      <c r="I3" s="48"/>
      <c r="J3" s="48"/>
      <c r="K3" s="48"/>
      <c r="L3" s="48"/>
    </row>
    <row r="4" spans="2:12" ht="15.75" customHeight="1">
      <c r="B4" s="165" t="s">
        <v>12</v>
      </c>
      <c r="C4" s="165"/>
      <c r="D4" s="165"/>
      <c r="E4" s="165"/>
      <c r="F4" s="165"/>
      <c r="G4" s="165"/>
      <c r="H4" s="165"/>
      <c r="I4" s="152"/>
      <c r="J4" s="152"/>
      <c r="K4" s="53"/>
      <c r="L4" s="53"/>
    </row>
    <row r="5" spans="2:12" ht="19.5" customHeight="1">
      <c r="B5" s="148" t="s">
        <v>138</v>
      </c>
      <c r="C5" s="148"/>
      <c r="D5" s="148"/>
      <c r="E5" s="148"/>
      <c r="F5" s="148"/>
      <c r="G5" s="148"/>
      <c r="H5" s="148"/>
      <c r="I5" s="149"/>
      <c r="J5" s="49"/>
      <c r="K5" s="53"/>
      <c r="L5" s="53"/>
    </row>
    <row r="6" spans="2:12" ht="24.75" customHeight="1">
      <c r="B6" s="150" t="s">
        <v>16</v>
      </c>
      <c r="C6" s="151"/>
      <c r="D6" s="151"/>
      <c r="E6" s="151"/>
      <c r="F6" s="151"/>
      <c r="G6" s="151"/>
      <c r="H6" s="151"/>
      <c r="I6" s="152"/>
      <c r="J6" s="152"/>
      <c r="K6" s="53"/>
      <c r="L6" s="53"/>
    </row>
    <row r="7" spans="2:12" ht="18.75" customHeight="1">
      <c r="B7" s="78"/>
      <c r="C7" s="48"/>
      <c r="D7" s="48"/>
      <c r="E7" s="48"/>
      <c r="F7" s="48"/>
      <c r="G7" s="48"/>
      <c r="H7" s="48"/>
      <c r="I7" s="79"/>
      <c r="J7" s="79"/>
      <c r="K7" s="52"/>
      <c r="L7" s="52"/>
    </row>
    <row r="8" spans="2:12" ht="59.25" customHeight="1">
      <c r="B8" s="93"/>
      <c r="C8" s="82" t="s">
        <v>15</v>
      </c>
      <c r="D8" s="81" t="s">
        <v>1</v>
      </c>
      <c r="E8" s="83" t="s">
        <v>112</v>
      </c>
      <c r="F8" s="81" t="s">
        <v>131</v>
      </c>
      <c r="G8" s="81" t="s">
        <v>69</v>
      </c>
      <c r="H8" s="81" t="s">
        <v>18</v>
      </c>
      <c r="I8" s="81" t="s">
        <v>70</v>
      </c>
      <c r="J8" s="81" t="s">
        <v>71</v>
      </c>
      <c r="K8" s="81" t="s">
        <v>13</v>
      </c>
      <c r="L8" s="81" t="s">
        <v>14</v>
      </c>
    </row>
    <row r="9" spans="2:12" ht="39">
      <c r="B9" s="90" t="s">
        <v>2</v>
      </c>
      <c r="C9" s="91" t="s">
        <v>72</v>
      </c>
      <c r="D9" s="92" t="s">
        <v>24</v>
      </c>
      <c r="E9" s="92"/>
      <c r="F9" s="124">
        <v>136</v>
      </c>
      <c r="G9" s="122"/>
      <c r="H9" s="96">
        <f aca="true" t="shared" si="0" ref="H9:H38">F9*G9</f>
        <v>0</v>
      </c>
      <c r="I9" s="96" t="s">
        <v>31</v>
      </c>
      <c r="J9" s="96" t="s">
        <v>31</v>
      </c>
      <c r="K9" s="65"/>
      <c r="L9" s="65"/>
    </row>
    <row r="10" spans="2:12" ht="15">
      <c r="B10" s="90" t="s">
        <v>4</v>
      </c>
      <c r="C10" s="67" t="s">
        <v>37</v>
      </c>
      <c r="D10" s="26" t="s">
        <v>26</v>
      </c>
      <c r="E10" s="26"/>
      <c r="F10" s="124">
        <v>680</v>
      </c>
      <c r="G10" s="122"/>
      <c r="H10" s="96">
        <f t="shared" si="0"/>
        <v>0</v>
      </c>
      <c r="I10" s="96" t="s">
        <v>31</v>
      </c>
      <c r="J10" s="96" t="s">
        <v>31</v>
      </c>
      <c r="K10" s="65"/>
      <c r="L10" s="65"/>
    </row>
    <row r="11" spans="2:12" ht="15">
      <c r="B11" s="90" t="s">
        <v>28</v>
      </c>
      <c r="C11" s="67" t="s">
        <v>73</v>
      </c>
      <c r="D11" s="26" t="s">
        <v>3</v>
      </c>
      <c r="E11" s="26"/>
      <c r="F11" s="124">
        <v>13440</v>
      </c>
      <c r="G11" s="122"/>
      <c r="H11" s="96">
        <f t="shared" si="0"/>
        <v>0</v>
      </c>
      <c r="I11" s="96" t="s">
        <v>31</v>
      </c>
      <c r="J11" s="96" t="s">
        <v>31</v>
      </c>
      <c r="K11" s="65"/>
      <c r="L11" s="65"/>
    </row>
    <row r="12" spans="2:12" ht="14.25" customHeight="1">
      <c r="B12" s="90" t="s">
        <v>29</v>
      </c>
      <c r="C12" s="68" t="s">
        <v>39</v>
      </c>
      <c r="D12" s="33" t="s">
        <v>3</v>
      </c>
      <c r="E12" s="85">
        <v>5010753</v>
      </c>
      <c r="F12" s="124">
        <v>448</v>
      </c>
      <c r="G12" s="122"/>
      <c r="H12" s="96">
        <f t="shared" si="0"/>
        <v>0</v>
      </c>
      <c r="I12" s="96" t="s">
        <v>31</v>
      </c>
      <c r="J12" s="96" t="s">
        <v>31</v>
      </c>
      <c r="K12" s="65"/>
      <c r="L12" s="65"/>
    </row>
    <row r="13" spans="2:12" ht="15">
      <c r="B13" s="90" t="s">
        <v>5</v>
      </c>
      <c r="C13" s="69" t="s">
        <v>55</v>
      </c>
      <c r="D13" s="28" t="s">
        <v>3</v>
      </c>
      <c r="E13" s="86">
        <v>5010822</v>
      </c>
      <c r="F13" s="124">
        <v>492</v>
      </c>
      <c r="G13" s="122"/>
      <c r="H13" s="96">
        <f t="shared" si="0"/>
        <v>0</v>
      </c>
      <c r="I13" s="96" t="s">
        <v>31</v>
      </c>
      <c r="J13" s="96" t="s">
        <v>31</v>
      </c>
      <c r="K13" s="65"/>
      <c r="L13" s="65"/>
    </row>
    <row r="14" spans="2:12" ht="15">
      <c r="B14" s="90" t="s">
        <v>30</v>
      </c>
      <c r="C14" s="69" t="s">
        <v>38</v>
      </c>
      <c r="D14" s="28" t="s">
        <v>3</v>
      </c>
      <c r="E14" s="86">
        <v>5010823</v>
      </c>
      <c r="F14" s="124">
        <v>784</v>
      </c>
      <c r="G14" s="122"/>
      <c r="H14" s="96">
        <f t="shared" si="0"/>
        <v>0</v>
      </c>
      <c r="I14" s="96" t="s">
        <v>31</v>
      </c>
      <c r="J14" s="96" t="s">
        <v>31</v>
      </c>
      <c r="K14" s="65"/>
      <c r="L14" s="65"/>
    </row>
    <row r="15" spans="2:12" ht="15">
      <c r="B15" s="90" t="s">
        <v>43</v>
      </c>
      <c r="C15" s="67" t="s">
        <v>40</v>
      </c>
      <c r="D15" s="54" t="s">
        <v>3</v>
      </c>
      <c r="E15" s="87">
        <v>5010755</v>
      </c>
      <c r="F15" s="124">
        <v>424</v>
      </c>
      <c r="G15" s="122"/>
      <c r="H15" s="96">
        <f t="shared" si="0"/>
        <v>0</v>
      </c>
      <c r="I15" s="96" t="s">
        <v>31</v>
      </c>
      <c r="J15" s="96" t="s">
        <v>31</v>
      </c>
      <c r="K15" s="65"/>
      <c r="L15" s="65"/>
    </row>
    <row r="16" spans="2:12" ht="26.25">
      <c r="B16" s="90" t="s">
        <v>8</v>
      </c>
      <c r="C16" s="67" t="s">
        <v>27</v>
      </c>
      <c r="D16" s="54" t="s">
        <v>3</v>
      </c>
      <c r="E16" s="54"/>
      <c r="F16" s="124">
        <v>1200</v>
      </c>
      <c r="G16" s="122"/>
      <c r="H16" s="96">
        <f t="shared" si="0"/>
        <v>0</v>
      </c>
      <c r="I16" s="96" t="s">
        <v>31</v>
      </c>
      <c r="J16" s="96" t="s">
        <v>31</v>
      </c>
      <c r="K16" s="65"/>
      <c r="L16" s="65"/>
    </row>
    <row r="17" spans="2:12" ht="26.25">
      <c r="B17" s="90" t="s">
        <v>44</v>
      </c>
      <c r="C17" s="67" t="s">
        <v>41</v>
      </c>
      <c r="D17" s="54" t="s">
        <v>3</v>
      </c>
      <c r="E17" s="54"/>
      <c r="F17" s="124">
        <v>384</v>
      </c>
      <c r="G17" s="122"/>
      <c r="H17" s="96">
        <f t="shared" si="0"/>
        <v>0</v>
      </c>
      <c r="I17" s="96" t="s">
        <v>31</v>
      </c>
      <c r="J17" s="96" t="s">
        <v>31</v>
      </c>
      <c r="K17" s="65"/>
      <c r="L17" s="65"/>
    </row>
    <row r="18" spans="2:12" ht="26.25">
      <c r="B18" s="90" t="s">
        <v>45</v>
      </c>
      <c r="C18" s="68" t="s">
        <v>56</v>
      </c>
      <c r="D18" s="33" t="s">
        <v>3</v>
      </c>
      <c r="E18" s="33"/>
      <c r="F18" s="124">
        <v>324</v>
      </c>
      <c r="G18" s="122"/>
      <c r="H18" s="96">
        <f t="shared" si="0"/>
        <v>0</v>
      </c>
      <c r="I18" s="96" t="s">
        <v>31</v>
      </c>
      <c r="J18" s="96" t="s">
        <v>31</v>
      </c>
      <c r="K18" s="65"/>
      <c r="L18" s="65"/>
    </row>
    <row r="19" spans="2:12" ht="26.25">
      <c r="B19" s="90" t="s">
        <v>9</v>
      </c>
      <c r="C19" s="68" t="s">
        <v>42</v>
      </c>
      <c r="D19" s="33" t="s">
        <v>3</v>
      </c>
      <c r="E19" s="33"/>
      <c r="F19" s="124">
        <v>20</v>
      </c>
      <c r="G19" s="122"/>
      <c r="H19" s="96">
        <f t="shared" si="0"/>
        <v>0</v>
      </c>
      <c r="I19" s="96" t="s">
        <v>31</v>
      </c>
      <c r="J19" s="96" t="s">
        <v>31</v>
      </c>
      <c r="K19" s="65"/>
      <c r="L19" s="65"/>
    </row>
    <row r="20" spans="2:12" ht="15">
      <c r="B20" s="90" t="s">
        <v>10</v>
      </c>
      <c r="C20" s="70" t="s">
        <v>96</v>
      </c>
      <c r="D20" s="64" t="s">
        <v>3</v>
      </c>
      <c r="E20" s="88">
        <v>5022014</v>
      </c>
      <c r="F20" s="124">
        <v>140</v>
      </c>
      <c r="G20" s="122"/>
      <c r="H20" s="96">
        <f t="shared" si="0"/>
        <v>0</v>
      </c>
      <c r="I20" s="96" t="s">
        <v>31</v>
      </c>
      <c r="J20" s="96" t="s">
        <v>31</v>
      </c>
      <c r="K20" s="65"/>
      <c r="L20" s="65"/>
    </row>
    <row r="21" spans="2:12" ht="26.25">
      <c r="B21" s="90" t="s">
        <v>46</v>
      </c>
      <c r="C21" s="68" t="s">
        <v>121</v>
      </c>
      <c r="D21" s="64"/>
      <c r="E21" s="85">
        <v>5031420</v>
      </c>
      <c r="F21" s="124">
        <v>1648</v>
      </c>
      <c r="G21" s="122"/>
      <c r="H21" s="96">
        <f t="shared" si="0"/>
        <v>0</v>
      </c>
      <c r="I21" s="96" t="s">
        <v>31</v>
      </c>
      <c r="J21" s="96" t="s">
        <v>31</v>
      </c>
      <c r="K21" s="65"/>
      <c r="L21" s="65"/>
    </row>
    <row r="22" spans="2:12" ht="29.25" customHeight="1">
      <c r="B22" s="90" t="s">
        <v>47</v>
      </c>
      <c r="C22" s="68" t="s">
        <v>119</v>
      </c>
      <c r="D22" s="97" t="s">
        <v>3</v>
      </c>
      <c r="E22" s="32"/>
      <c r="F22" s="124">
        <v>1200</v>
      </c>
      <c r="G22" s="122"/>
      <c r="H22" s="96">
        <f t="shared" si="0"/>
        <v>0</v>
      </c>
      <c r="I22" s="96"/>
      <c r="J22" s="96"/>
      <c r="K22" s="65"/>
      <c r="L22" s="65"/>
    </row>
    <row r="23" spans="2:12" ht="21.75" customHeight="1">
      <c r="B23" s="90" t="s">
        <v>48</v>
      </c>
      <c r="C23" s="106" t="s">
        <v>92</v>
      </c>
      <c r="D23" s="107" t="s">
        <v>3</v>
      </c>
      <c r="E23" s="108"/>
      <c r="F23" s="131">
        <v>20</v>
      </c>
      <c r="G23" s="122"/>
      <c r="H23" s="109">
        <f>F23*G23</f>
        <v>0</v>
      </c>
      <c r="I23" s="109" t="s">
        <v>31</v>
      </c>
      <c r="J23" s="109" t="s">
        <v>31</v>
      </c>
      <c r="K23" s="65"/>
      <c r="L23" s="65"/>
    </row>
    <row r="24" spans="2:12" ht="19.5" customHeight="1">
      <c r="B24" s="90" t="s">
        <v>49</v>
      </c>
      <c r="C24" s="71" t="s">
        <v>77</v>
      </c>
      <c r="D24" s="64" t="s">
        <v>3</v>
      </c>
      <c r="E24" s="64"/>
      <c r="F24" s="124">
        <v>1800</v>
      </c>
      <c r="G24" s="122"/>
      <c r="H24" s="96">
        <f t="shared" si="0"/>
        <v>0</v>
      </c>
      <c r="I24" s="96" t="s">
        <v>31</v>
      </c>
      <c r="J24" s="96" t="s">
        <v>31</v>
      </c>
      <c r="K24" s="65"/>
      <c r="L24" s="65"/>
    </row>
    <row r="25" spans="2:12" ht="33" customHeight="1">
      <c r="B25" s="90" t="s">
        <v>50</v>
      </c>
      <c r="C25" s="68" t="s">
        <v>124</v>
      </c>
      <c r="D25" s="73" t="s">
        <v>123</v>
      </c>
      <c r="E25" s="98"/>
      <c r="F25" s="124">
        <v>1600</v>
      </c>
      <c r="G25" s="122"/>
      <c r="H25" s="96">
        <f t="shared" si="0"/>
        <v>0</v>
      </c>
      <c r="I25" s="96" t="s">
        <v>31</v>
      </c>
      <c r="J25" s="96" t="s">
        <v>31</v>
      </c>
      <c r="K25" s="65"/>
      <c r="L25" s="65"/>
    </row>
    <row r="26" spans="2:12" ht="17.25" customHeight="1">
      <c r="B26" s="90" t="s">
        <v>51</v>
      </c>
      <c r="C26" s="77" t="s">
        <v>93</v>
      </c>
      <c r="D26" s="73" t="s">
        <v>3</v>
      </c>
      <c r="E26" s="89">
        <v>5024311</v>
      </c>
      <c r="F26" s="124">
        <v>16400</v>
      </c>
      <c r="G26" s="96" t="e">
        <f>J26/I26</f>
        <v>#DIV/0!</v>
      </c>
      <c r="H26" s="96" t="e">
        <f t="shared" si="0"/>
        <v>#DIV/0!</v>
      </c>
      <c r="I26" s="122"/>
      <c r="J26" s="122"/>
      <c r="K26" s="65"/>
      <c r="L26" s="65"/>
    </row>
    <row r="27" spans="2:12" ht="15">
      <c r="B27" s="90" t="s">
        <v>52</v>
      </c>
      <c r="C27" s="77" t="s">
        <v>94</v>
      </c>
      <c r="D27" s="73" t="s">
        <v>3</v>
      </c>
      <c r="E27" s="89">
        <v>5024414</v>
      </c>
      <c r="F27" s="124">
        <v>1000</v>
      </c>
      <c r="G27" s="96" t="e">
        <f aca="true" t="shared" si="1" ref="G27:G38">J27/I27</f>
        <v>#DIV/0!</v>
      </c>
      <c r="H27" s="96" t="e">
        <f t="shared" si="0"/>
        <v>#DIV/0!</v>
      </c>
      <c r="I27" s="122"/>
      <c r="J27" s="122"/>
      <c r="K27" s="65"/>
      <c r="L27" s="65"/>
    </row>
    <row r="28" spans="2:12" ht="15">
      <c r="B28" s="90" t="s">
        <v>53</v>
      </c>
      <c r="C28" s="77" t="s">
        <v>95</v>
      </c>
      <c r="D28" s="73" t="s">
        <v>3</v>
      </c>
      <c r="E28" s="89">
        <v>5016978</v>
      </c>
      <c r="F28" s="124">
        <v>18000</v>
      </c>
      <c r="G28" s="96" t="e">
        <f t="shared" si="1"/>
        <v>#DIV/0!</v>
      </c>
      <c r="H28" s="96" t="e">
        <f t="shared" si="0"/>
        <v>#DIV/0!</v>
      </c>
      <c r="I28" s="122"/>
      <c r="J28" s="122"/>
      <c r="K28" s="65"/>
      <c r="L28" s="65"/>
    </row>
    <row r="29" spans="2:12" ht="26.25">
      <c r="B29" s="90" t="s">
        <v>54</v>
      </c>
      <c r="C29" s="74" t="s">
        <v>74</v>
      </c>
      <c r="D29" s="26" t="s">
        <v>3</v>
      </c>
      <c r="E29" s="26"/>
      <c r="F29" s="124">
        <v>127400</v>
      </c>
      <c r="G29" s="96" t="e">
        <f t="shared" si="1"/>
        <v>#DIV/0!</v>
      </c>
      <c r="H29" s="96" t="e">
        <f t="shared" si="0"/>
        <v>#DIV/0!</v>
      </c>
      <c r="I29" s="122"/>
      <c r="J29" s="122"/>
      <c r="K29" s="65"/>
      <c r="L29" s="65"/>
    </row>
    <row r="30" spans="2:12" ht="26.25">
      <c r="B30" s="90" t="s">
        <v>62</v>
      </c>
      <c r="C30" s="67" t="s">
        <v>75</v>
      </c>
      <c r="D30" s="26" t="s">
        <v>3</v>
      </c>
      <c r="E30" s="26"/>
      <c r="F30" s="124">
        <v>132800</v>
      </c>
      <c r="G30" s="96" t="e">
        <f t="shared" si="1"/>
        <v>#DIV/0!</v>
      </c>
      <c r="H30" s="96" t="e">
        <f>F30*G30</f>
        <v>#DIV/0!</v>
      </c>
      <c r="I30" s="122"/>
      <c r="J30" s="122"/>
      <c r="K30" s="65"/>
      <c r="L30" s="65"/>
    </row>
    <row r="31" spans="2:12" ht="26.25">
      <c r="B31" s="90" t="s">
        <v>97</v>
      </c>
      <c r="C31" s="71" t="s">
        <v>21</v>
      </c>
      <c r="D31" s="64" t="s">
        <v>3</v>
      </c>
      <c r="E31" s="64"/>
      <c r="F31" s="124">
        <v>131000</v>
      </c>
      <c r="G31" s="96" t="e">
        <f t="shared" si="1"/>
        <v>#DIV/0!</v>
      </c>
      <c r="H31" s="96" t="e">
        <f t="shared" si="0"/>
        <v>#DIV/0!</v>
      </c>
      <c r="I31" s="122"/>
      <c r="J31" s="122"/>
      <c r="K31" s="65"/>
      <c r="L31" s="65"/>
    </row>
    <row r="32" spans="2:12" ht="26.25">
      <c r="B32" s="90" t="s">
        <v>98</v>
      </c>
      <c r="C32" s="71" t="s">
        <v>76</v>
      </c>
      <c r="D32" s="64" t="s">
        <v>3</v>
      </c>
      <c r="E32" s="64"/>
      <c r="F32" s="124">
        <v>20000</v>
      </c>
      <c r="G32" s="96" t="e">
        <f t="shared" si="1"/>
        <v>#DIV/0!</v>
      </c>
      <c r="H32" s="96" t="e">
        <f t="shared" si="0"/>
        <v>#DIV/0!</v>
      </c>
      <c r="I32" s="122"/>
      <c r="J32" s="122"/>
      <c r="K32" s="65"/>
      <c r="L32" s="65"/>
    </row>
    <row r="33" spans="2:12" ht="26.25">
      <c r="B33" s="90" t="s">
        <v>99</v>
      </c>
      <c r="C33" s="68" t="s">
        <v>78</v>
      </c>
      <c r="D33" s="33" t="s">
        <v>3</v>
      </c>
      <c r="E33" s="33"/>
      <c r="F33" s="124">
        <v>13200</v>
      </c>
      <c r="G33" s="96" t="e">
        <f t="shared" si="1"/>
        <v>#DIV/0!</v>
      </c>
      <c r="H33" s="96" t="e">
        <f t="shared" si="0"/>
        <v>#DIV/0!</v>
      </c>
      <c r="I33" s="122"/>
      <c r="J33" s="122"/>
      <c r="K33" s="65"/>
      <c r="L33" s="65"/>
    </row>
    <row r="34" spans="2:12" ht="26.25">
      <c r="B34" s="90" t="s">
        <v>100</v>
      </c>
      <c r="C34" s="68" t="s">
        <v>79</v>
      </c>
      <c r="D34" s="33" t="s">
        <v>3</v>
      </c>
      <c r="E34" s="33"/>
      <c r="F34" s="124">
        <v>11600</v>
      </c>
      <c r="G34" s="96" t="e">
        <f t="shared" si="1"/>
        <v>#DIV/0!</v>
      </c>
      <c r="H34" s="96" t="e">
        <f t="shared" si="0"/>
        <v>#DIV/0!</v>
      </c>
      <c r="I34" s="122"/>
      <c r="J34" s="122"/>
      <c r="K34" s="65"/>
      <c r="L34" s="65"/>
    </row>
    <row r="35" spans="2:12" ht="26.25">
      <c r="B35" s="90" t="s">
        <v>101</v>
      </c>
      <c r="C35" s="68" t="s">
        <v>80</v>
      </c>
      <c r="D35" s="33" t="s">
        <v>3</v>
      </c>
      <c r="E35" s="33"/>
      <c r="F35" s="124">
        <v>7200</v>
      </c>
      <c r="G35" s="96" t="e">
        <f t="shared" si="1"/>
        <v>#DIV/0!</v>
      </c>
      <c r="H35" s="96" t="e">
        <f t="shared" si="0"/>
        <v>#DIV/0!</v>
      </c>
      <c r="I35" s="122"/>
      <c r="J35" s="122"/>
      <c r="K35" s="66"/>
      <c r="L35" s="66"/>
    </row>
    <row r="36" spans="2:12" ht="18" customHeight="1">
      <c r="B36" s="90" t="s">
        <v>132</v>
      </c>
      <c r="C36" s="68" t="s">
        <v>110</v>
      </c>
      <c r="D36" s="101" t="s">
        <v>3</v>
      </c>
      <c r="E36" s="85">
        <v>5024491</v>
      </c>
      <c r="F36" s="124">
        <v>3200</v>
      </c>
      <c r="G36" s="96" t="e">
        <f t="shared" si="1"/>
        <v>#DIV/0!</v>
      </c>
      <c r="H36" s="96" t="e">
        <f t="shared" si="0"/>
        <v>#DIV/0!</v>
      </c>
      <c r="I36" s="122"/>
      <c r="J36" s="122"/>
      <c r="K36" s="66"/>
      <c r="L36" s="66"/>
    </row>
    <row r="37" spans="2:12" ht="18" customHeight="1">
      <c r="B37" s="90" t="s">
        <v>133</v>
      </c>
      <c r="C37" s="68" t="s">
        <v>127</v>
      </c>
      <c r="D37" s="33" t="s">
        <v>3</v>
      </c>
      <c r="E37" s="32"/>
      <c r="F37" s="124">
        <v>400</v>
      </c>
      <c r="G37" s="96" t="e">
        <f t="shared" si="1"/>
        <v>#DIV/0!</v>
      </c>
      <c r="H37" s="96" t="e">
        <f t="shared" si="0"/>
        <v>#DIV/0!</v>
      </c>
      <c r="I37" s="122"/>
      <c r="J37" s="122"/>
      <c r="K37" s="66"/>
      <c r="L37" s="66"/>
    </row>
    <row r="38" spans="2:12" ht="31.5" customHeight="1" thickBot="1">
      <c r="B38" s="110" t="s">
        <v>134</v>
      </c>
      <c r="C38" s="111" t="s">
        <v>126</v>
      </c>
      <c r="D38" s="112" t="s">
        <v>3</v>
      </c>
      <c r="E38" s="110"/>
      <c r="F38" s="125">
        <v>3920</v>
      </c>
      <c r="G38" s="121" t="e">
        <f t="shared" si="1"/>
        <v>#DIV/0!</v>
      </c>
      <c r="H38" s="113" t="e">
        <f t="shared" si="0"/>
        <v>#DIV/0!</v>
      </c>
      <c r="I38" s="123"/>
      <c r="J38" s="123"/>
      <c r="K38" s="114"/>
      <c r="L38" s="114"/>
    </row>
    <row r="39" spans="2:12" ht="18" customHeight="1" thickTop="1">
      <c r="B39" s="35"/>
      <c r="C39" s="155" t="s">
        <v>102</v>
      </c>
      <c r="D39" s="155"/>
      <c r="E39" s="155"/>
      <c r="F39" s="155"/>
      <c r="G39" s="155"/>
      <c r="H39" s="16" t="e">
        <f>SUM(H9:H38)</f>
        <v>#DIV/0!</v>
      </c>
      <c r="I39" s="17"/>
      <c r="J39" s="17"/>
      <c r="K39" s="17"/>
      <c r="L39" s="17"/>
    </row>
    <row r="40" spans="2:12" ht="15">
      <c r="B40" s="35"/>
      <c r="C40" s="141" t="s">
        <v>11</v>
      </c>
      <c r="D40" s="141"/>
      <c r="E40" s="141"/>
      <c r="F40" s="141"/>
      <c r="G40" s="141"/>
      <c r="H40" s="126">
        <v>0</v>
      </c>
      <c r="I40" s="19"/>
      <c r="J40" s="19"/>
      <c r="K40" s="19"/>
      <c r="L40" s="19"/>
    </row>
    <row r="41" spans="2:12" ht="15">
      <c r="B41" s="35"/>
      <c r="C41" s="20"/>
      <c r="D41" s="20"/>
      <c r="E41" s="20"/>
      <c r="F41" s="20"/>
      <c r="G41" s="20"/>
      <c r="H41" s="19"/>
      <c r="I41" s="19"/>
      <c r="J41" s="19"/>
      <c r="K41" s="19"/>
      <c r="L41" s="19"/>
    </row>
    <row r="42" spans="2:12" ht="15">
      <c r="B42" s="35"/>
      <c r="C42" s="20"/>
      <c r="D42" s="20"/>
      <c r="E42" s="20"/>
      <c r="F42" s="20"/>
      <c r="G42" s="20"/>
      <c r="H42" s="19"/>
      <c r="I42" s="19"/>
      <c r="J42" s="19"/>
      <c r="K42" s="19"/>
      <c r="L42" s="19"/>
    </row>
    <row r="43" spans="2:12" ht="10.5" customHeight="1">
      <c r="B43" s="35"/>
      <c r="C43" s="35"/>
      <c r="D43" s="35"/>
      <c r="E43" s="35"/>
      <c r="F43" s="35"/>
      <c r="G43" s="35"/>
      <c r="H43" s="51"/>
      <c r="I43" s="51"/>
      <c r="J43" s="51"/>
      <c r="K43" s="51"/>
      <c r="L43" s="51"/>
    </row>
    <row r="44" spans="2:12" ht="30" customHeight="1">
      <c r="B44" s="163" t="s">
        <v>137</v>
      </c>
      <c r="C44" s="166"/>
      <c r="D44" s="166"/>
      <c r="E44" s="166"/>
      <c r="F44" s="166"/>
      <c r="G44" s="166"/>
      <c r="H44" s="166"/>
      <c r="I44" s="166"/>
      <c r="J44" s="166"/>
      <c r="K44" s="166"/>
      <c r="L44" s="166"/>
    </row>
    <row r="45" spans="2:12" ht="9.75" customHeight="1">
      <c r="B45" s="76"/>
      <c r="C45" s="76"/>
      <c r="D45" s="76"/>
      <c r="E45" s="76"/>
      <c r="F45" s="76"/>
      <c r="G45" s="76"/>
      <c r="H45" s="76"/>
      <c r="I45" s="76"/>
      <c r="J45" s="76"/>
      <c r="K45" s="76"/>
      <c r="L45" s="76"/>
    </row>
    <row r="46" spans="2:12" ht="15.75" customHeight="1">
      <c r="B46" s="38" t="s">
        <v>6</v>
      </c>
      <c r="C46" s="36"/>
      <c r="D46" s="37"/>
      <c r="E46" s="37"/>
      <c r="F46" s="38"/>
      <c r="G46" s="38"/>
      <c r="H46" s="40"/>
      <c r="I46" s="40"/>
      <c r="J46" s="40"/>
      <c r="K46" s="38" t="s">
        <v>139</v>
      </c>
      <c r="L46" s="40"/>
    </row>
    <row r="47" spans="2:12" ht="15">
      <c r="B47" s="75"/>
      <c r="C47" s="75"/>
      <c r="D47" s="75"/>
      <c r="E47" s="75"/>
      <c r="F47" s="75"/>
      <c r="G47" s="75"/>
      <c r="H47" s="75"/>
      <c r="I47" s="75"/>
      <c r="J47" s="75"/>
      <c r="K47" s="75"/>
      <c r="L47" s="75"/>
    </row>
    <row r="48" spans="2:12" ht="15">
      <c r="B48" s="1"/>
      <c r="C48" s="1"/>
      <c r="D48" s="1"/>
      <c r="E48" s="1"/>
      <c r="F48" s="1"/>
      <c r="G48" s="1"/>
      <c r="H48" s="1"/>
      <c r="I48" s="1"/>
      <c r="J48" s="1"/>
      <c r="K48" s="1"/>
      <c r="L48" s="1"/>
    </row>
  </sheetData>
  <sheetProtection password="CAC3" sheet="1" formatCells="0" formatColumns="0" formatRows="0" selectLockedCells="1"/>
  <mergeCells count="6">
    <mergeCell ref="C39:G39"/>
    <mergeCell ref="C40:G40"/>
    <mergeCell ref="B44:L44"/>
    <mergeCell ref="B4:J4"/>
    <mergeCell ref="B5:I5"/>
    <mergeCell ref="B6:J6"/>
  </mergeCells>
  <dataValidations count="1">
    <dataValidation type="custom" allowBlank="1" showInputMessage="1" showErrorMessage="1" error="Vpišite vrednost na največ dve decimalni mesti natančno" sqref="G9:G25 I26:J38">
      <formula1>EXACT(G9,ROUND(G9,2))</formula1>
    </dataValidation>
  </dataValidations>
  <printOptions/>
  <pageMargins left="0.2755905511811024" right="0.2755905511811024" top="0.6692913385826772" bottom="0.5905511811023623" header="0" footer="0"/>
  <pageSetup horizontalDpi="600" verticalDpi="600" orientation="landscape" paperSize="9" scale="77" r:id="rId1"/>
  <headerFooter>
    <oddFooter>&amp;C&amp;P</oddFooter>
  </headerFooter>
</worksheet>
</file>

<file path=xl/worksheets/sheet4.xml><?xml version="1.0" encoding="utf-8"?>
<worksheet xmlns="http://schemas.openxmlformats.org/spreadsheetml/2006/main" xmlns:r="http://schemas.openxmlformats.org/officeDocument/2006/relationships">
  <dimension ref="C4:P14"/>
  <sheetViews>
    <sheetView zoomScale="55" zoomScaleNormal="55" zoomScalePageLayoutView="0" workbookViewId="0" topLeftCell="A1">
      <selection activeCell="C14" sqref="C14:P14"/>
    </sheetView>
  </sheetViews>
  <sheetFormatPr defaultColWidth="9.00390625" defaultRowHeight="12.75"/>
  <cols>
    <col min="4" max="4" width="50.625" style="0" customWidth="1"/>
  </cols>
  <sheetData>
    <row r="4" spans="3:16" ht="12.75">
      <c r="C4" s="144" t="s">
        <v>104</v>
      </c>
      <c r="D4" s="145"/>
      <c r="E4" s="145"/>
      <c r="F4" s="145"/>
      <c r="G4" s="145"/>
      <c r="H4" s="145"/>
      <c r="I4" s="145"/>
      <c r="J4" s="145"/>
      <c r="K4" s="145"/>
      <c r="L4" s="145"/>
      <c r="M4" s="145"/>
      <c r="N4" s="145"/>
      <c r="O4" s="145"/>
      <c r="P4" s="145"/>
    </row>
    <row r="5" spans="3:16" ht="12.75">
      <c r="C5" s="15"/>
      <c r="D5" s="20"/>
      <c r="E5" s="20"/>
      <c r="F5" s="20"/>
      <c r="G5" s="20"/>
      <c r="H5" s="20"/>
      <c r="I5" s="20"/>
      <c r="J5" s="20"/>
      <c r="K5" s="20"/>
      <c r="L5" s="20"/>
      <c r="M5" s="20"/>
      <c r="N5" s="19"/>
      <c r="O5" s="19"/>
      <c r="P5" s="19"/>
    </row>
    <row r="6" spans="3:16" ht="12.75">
      <c r="C6" s="146" t="s">
        <v>105</v>
      </c>
      <c r="D6" s="147"/>
      <c r="E6" s="147"/>
      <c r="F6" s="147"/>
      <c r="G6" s="147"/>
      <c r="H6" s="147"/>
      <c r="I6" s="147"/>
      <c r="J6" s="147"/>
      <c r="K6" s="147"/>
      <c r="L6" s="147"/>
      <c r="M6" s="147"/>
      <c r="N6" s="147"/>
      <c r="O6" s="147"/>
      <c r="P6" s="147"/>
    </row>
    <row r="7" spans="3:16" ht="15">
      <c r="C7" s="60"/>
      <c r="D7" s="61"/>
      <c r="E7" s="61"/>
      <c r="F7" s="61"/>
      <c r="G7" s="61"/>
      <c r="H7" s="61"/>
      <c r="I7" s="61"/>
      <c r="J7" s="61"/>
      <c r="K7" s="61"/>
      <c r="L7" s="61"/>
      <c r="M7" s="61"/>
      <c r="N7" s="61"/>
      <c r="O7" s="62"/>
      <c r="P7" s="62"/>
    </row>
    <row r="8" spans="3:16" ht="12.75">
      <c r="C8" s="7"/>
      <c r="D8" s="8" t="s">
        <v>15</v>
      </c>
      <c r="E8" s="168" t="s">
        <v>32</v>
      </c>
      <c r="F8" s="169"/>
      <c r="G8" s="170"/>
      <c r="H8" s="95"/>
      <c r="I8" s="95"/>
      <c r="J8" s="95"/>
      <c r="K8" s="95"/>
      <c r="L8" s="95"/>
      <c r="M8" s="159" t="s">
        <v>35</v>
      </c>
      <c r="N8" s="160"/>
      <c r="O8" s="157" t="s">
        <v>36</v>
      </c>
      <c r="P8" s="158"/>
    </row>
    <row r="9" spans="3:16" ht="25.5">
      <c r="C9" s="21" t="s">
        <v>2</v>
      </c>
      <c r="D9" s="22" t="s">
        <v>88</v>
      </c>
      <c r="E9" s="142">
        <v>0</v>
      </c>
      <c r="F9" s="167"/>
      <c r="G9" s="143"/>
      <c r="H9" s="94"/>
      <c r="I9" s="94"/>
      <c r="J9" s="94"/>
      <c r="K9" s="94"/>
      <c r="L9" s="94"/>
      <c r="M9" s="139"/>
      <c r="N9" s="140"/>
      <c r="O9" s="153"/>
      <c r="P9" s="154"/>
    </row>
    <row r="10" spans="3:16" ht="38.25">
      <c r="C10" s="21" t="s">
        <v>4</v>
      </c>
      <c r="D10" s="22" t="s">
        <v>90</v>
      </c>
      <c r="E10" s="142">
        <v>0</v>
      </c>
      <c r="F10" s="167"/>
      <c r="G10" s="143"/>
      <c r="H10" s="94"/>
      <c r="I10" s="94"/>
      <c r="J10" s="94"/>
      <c r="K10" s="94"/>
      <c r="L10" s="94"/>
      <c r="M10" s="139"/>
      <c r="N10" s="140"/>
      <c r="O10" s="153"/>
      <c r="P10" s="154"/>
    </row>
    <row r="11" spans="3:16" ht="38.25">
      <c r="C11" s="21" t="s">
        <v>28</v>
      </c>
      <c r="D11" s="22" t="s">
        <v>91</v>
      </c>
      <c r="E11" s="142">
        <v>0</v>
      </c>
      <c r="F11" s="167"/>
      <c r="G11" s="143"/>
      <c r="H11" s="94"/>
      <c r="I11" s="94"/>
      <c r="J11" s="94"/>
      <c r="K11" s="94"/>
      <c r="L11" s="94"/>
      <c r="M11" s="139"/>
      <c r="N11" s="140"/>
      <c r="O11" s="153"/>
      <c r="P11" s="154"/>
    </row>
    <row r="12" spans="3:16" ht="38.25">
      <c r="C12" s="21" t="s">
        <v>29</v>
      </c>
      <c r="D12" s="22" t="s">
        <v>89</v>
      </c>
      <c r="E12" s="142">
        <v>0</v>
      </c>
      <c r="F12" s="167"/>
      <c r="G12" s="143"/>
      <c r="H12" s="94"/>
      <c r="I12" s="94"/>
      <c r="J12" s="94"/>
      <c r="K12" s="94"/>
      <c r="L12" s="94"/>
      <c r="M12" s="156"/>
      <c r="N12" s="140"/>
      <c r="O12" s="153"/>
      <c r="P12" s="154"/>
    </row>
    <row r="13" spans="3:16" ht="15">
      <c r="C13" s="4"/>
      <c r="D13" s="4"/>
      <c r="E13" s="4"/>
      <c r="F13" s="4"/>
      <c r="G13" s="4"/>
      <c r="H13" s="4"/>
      <c r="I13" s="4"/>
      <c r="J13" s="4"/>
      <c r="K13" s="4"/>
      <c r="L13" s="4"/>
      <c r="M13" s="4"/>
      <c r="N13" s="5"/>
      <c r="O13" s="5"/>
      <c r="P13" s="5"/>
    </row>
    <row r="14" spans="3:16" ht="12.75">
      <c r="C14" s="144" t="s">
        <v>106</v>
      </c>
      <c r="D14" s="145"/>
      <c r="E14" s="145"/>
      <c r="F14" s="145"/>
      <c r="G14" s="145"/>
      <c r="H14" s="145"/>
      <c r="I14" s="145"/>
      <c r="J14" s="145"/>
      <c r="K14" s="145"/>
      <c r="L14" s="145"/>
      <c r="M14" s="145"/>
      <c r="N14" s="145"/>
      <c r="O14" s="145"/>
      <c r="P14" s="145"/>
    </row>
  </sheetData>
  <sheetProtection/>
  <mergeCells count="18">
    <mergeCell ref="C4:P4"/>
    <mergeCell ref="C6:P6"/>
    <mergeCell ref="E8:G8"/>
    <mergeCell ref="M8:N8"/>
    <mergeCell ref="O8:P8"/>
    <mergeCell ref="E9:G9"/>
    <mergeCell ref="M9:N9"/>
    <mergeCell ref="O9:P9"/>
    <mergeCell ref="E12:G12"/>
    <mergeCell ref="M12:N12"/>
    <mergeCell ref="O12:P12"/>
    <mergeCell ref="C14:P14"/>
    <mergeCell ref="E10:G10"/>
    <mergeCell ref="M10:N10"/>
    <mergeCell ref="O10:P10"/>
    <mergeCell ref="E11:G11"/>
    <mergeCell ref="M11:N11"/>
    <mergeCell ref="O11:P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Janez Andrejc</dc:creator>
  <cp:keywords/>
  <dc:description/>
  <cp:lastModifiedBy>SJN</cp:lastModifiedBy>
  <cp:lastPrinted>2021-10-28T14:17:00Z</cp:lastPrinted>
  <dcterms:created xsi:type="dcterms:W3CDTF">2005-09-13T09:27:23Z</dcterms:created>
  <dcterms:modified xsi:type="dcterms:W3CDTF">2021-10-28T14:17:04Z</dcterms:modified>
  <cp:category/>
  <cp:version/>
  <cp:contentType/>
  <cp:contentStatus/>
</cp:coreProperties>
</file>