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nudbeni predraču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6" i="3" l="1"/>
  <c r="U55" i="3"/>
  <c r="X38" i="3"/>
  <c r="G82" i="3"/>
  <c r="U82" i="3" s="1"/>
  <c r="G83" i="3"/>
  <c r="W83" i="3" s="1"/>
  <c r="G84" i="3"/>
  <c r="S84" i="3" s="1"/>
  <c r="G85" i="3"/>
  <c r="T85" i="3" s="1"/>
  <c r="G86" i="3"/>
  <c r="V86" i="3" s="1"/>
  <c r="G87" i="3"/>
  <c r="G88" i="3"/>
  <c r="X88" i="3" s="1"/>
  <c r="G89" i="3"/>
  <c r="U89" i="3" s="1"/>
  <c r="G90" i="3"/>
  <c r="U90" i="3" s="1"/>
  <c r="G91" i="3"/>
  <c r="W91" i="3" s="1"/>
  <c r="G92" i="3"/>
  <c r="T92" i="3" s="1"/>
  <c r="G93" i="3"/>
  <c r="T93" i="3" s="1"/>
  <c r="G94" i="3"/>
  <c r="V94" i="3" s="1"/>
  <c r="G95" i="3"/>
  <c r="G96" i="3"/>
  <c r="X96" i="3" s="1"/>
  <c r="G97" i="3"/>
  <c r="U97" i="3" s="1"/>
  <c r="G98" i="3"/>
  <c r="U98" i="3" s="1"/>
  <c r="G99" i="3"/>
  <c r="W99" i="3" s="1"/>
  <c r="G100" i="3"/>
  <c r="G101" i="3"/>
  <c r="T101" i="3" s="1"/>
  <c r="G102" i="3"/>
  <c r="T102" i="3" s="1"/>
  <c r="G103" i="3"/>
  <c r="G104" i="3"/>
  <c r="S104" i="3" s="1"/>
  <c r="G105" i="3"/>
  <c r="G106" i="3"/>
  <c r="U106" i="3" s="1"/>
  <c r="G107" i="3"/>
  <c r="U107" i="3" s="1"/>
  <c r="G108" i="3"/>
  <c r="W108" i="3" s="1"/>
  <c r="G109" i="3"/>
  <c r="T109" i="3" s="1"/>
  <c r="G110" i="3"/>
  <c r="T110" i="3" s="1"/>
  <c r="G81" i="3"/>
  <c r="G48" i="3"/>
  <c r="X48" i="3" s="1"/>
  <c r="G49" i="3"/>
  <c r="X49" i="3" s="1"/>
  <c r="G50" i="3"/>
  <c r="G51" i="3"/>
  <c r="W51" i="3" s="1"/>
  <c r="G52" i="3"/>
  <c r="S52" i="3" s="1"/>
  <c r="G53" i="3"/>
  <c r="V53" i="3" s="1"/>
  <c r="G54" i="3"/>
  <c r="V54" i="3" s="1"/>
  <c r="G55" i="3"/>
  <c r="V55" i="3" s="1"/>
  <c r="G56" i="3"/>
  <c r="X56" i="3" s="1"/>
  <c r="G57" i="3"/>
  <c r="X57" i="3" s="1"/>
  <c r="G58" i="3"/>
  <c r="W58" i="3" s="1"/>
  <c r="G59" i="3"/>
  <c r="W59" i="3" s="1"/>
  <c r="G60" i="3"/>
  <c r="G61" i="3"/>
  <c r="V61" i="3" s="1"/>
  <c r="G62" i="3"/>
  <c r="V62" i="3" s="1"/>
  <c r="G63" i="3"/>
  <c r="V63" i="3" s="1"/>
  <c r="G64" i="3"/>
  <c r="X64" i="3" s="1"/>
  <c r="G65" i="3"/>
  <c r="X65" i="3" s="1"/>
  <c r="G66" i="3"/>
  <c r="G67" i="3"/>
  <c r="W67" i="3" s="1"/>
  <c r="G68" i="3"/>
  <c r="S68" i="3" s="1"/>
  <c r="G69" i="3"/>
  <c r="S69" i="3" s="1"/>
  <c r="G70" i="3"/>
  <c r="V70" i="3" s="1"/>
  <c r="G71" i="3"/>
  <c r="V71" i="3" s="1"/>
  <c r="G72" i="3"/>
  <c r="U72" i="3" s="1"/>
  <c r="G73" i="3"/>
  <c r="X73" i="3" s="1"/>
  <c r="G74" i="3"/>
  <c r="G75" i="3"/>
  <c r="W75" i="3" s="1"/>
  <c r="G76" i="3"/>
  <c r="G47" i="3"/>
  <c r="S47" i="3" s="1"/>
  <c r="G13" i="3"/>
  <c r="X13" i="3" s="1"/>
  <c r="G14" i="3"/>
  <c r="X14" i="3" s="1"/>
  <c r="G15" i="3"/>
  <c r="X15" i="3" s="1"/>
  <c r="G16" i="3"/>
  <c r="U16" i="3" s="1"/>
  <c r="G17" i="3"/>
  <c r="W17" i="3" s="1"/>
  <c r="G18" i="3"/>
  <c r="W18" i="3" s="1"/>
  <c r="G19" i="3"/>
  <c r="G20" i="3"/>
  <c r="X20" i="3" s="1"/>
  <c r="G21" i="3"/>
  <c r="X21" i="3" s="1"/>
  <c r="G22" i="3"/>
  <c r="T22" i="3" s="1"/>
  <c r="G23" i="3"/>
  <c r="W23" i="3" s="1"/>
  <c r="G24" i="3"/>
  <c r="T24" i="3" s="1"/>
  <c r="G25" i="3"/>
  <c r="G26" i="3"/>
  <c r="V26" i="3" s="1"/>
  <c r="G27" i="3"/>
  <c r="W27" i="3" s="1"/>
  <c r="G28" i="3"/>
  <c r="W28" i="3" s="1"/>
  <c r="G29" i="3"/>
  <c r="T29" i="3" s="1"/>
  <c r="G30" i="3"/>
  <c r="T30" i="3" s="1"/>
  <c r="G31" i="3"/>
  <c r="X31" i="3" s="1"/>
  <c r="G32" i="3"/>
  <c r="X32" i="3" s="1"/>
  <c r="G33" i="3"/>
  <c r="U33" i="3" s="1"/>
  <c r="G34" i="3"/>
  <c r="U34" i="3" s="1"/>
  <c r="G35" i="3"/>
  <c r="G36" i="3"/>
  <c r="U36" i="3" s="1"/>
  <c r="G37" i="3"/>
  <c r="G38" i="3"/>
  <c r="V38" i="3" s="1"/>
  <c r="G39" i="3"/>
  <c r="G40" i="3"/>
  <c r="X40" i="3" s="1"/>
  <c r="G41" i="3"/>
  <c r="G12" i="3"/>
  <c r="W12" i="3" s="1"/>
  <c r="V93" i="3" l="1"/>
  <c r="V47" i="3"/>
  <c r="V85" i="3"/>
  <c r="V69" i="3"/>
  <c r="T99" i="3"/>
  <c r="T108" i="3"/>
  <c r="T91" i="3"/>
  <c r="V102" i="3"/>
  <c r="S36" i="3"/>
  <c r="S26" i="3"/>
  <c r="W38" i="3"/>
  <c r="X28" i="3"/>
  <c r="T38" i="3"/>
  <c r="T65" i="3"/>
  <c r="W107" i="3"/>
  <c r="U24" i="3"/>
  <c r="T57" i="3"/>
  <c r="X72" i="3"/>
  <c r="T83" i="3"/>
  <c r="W98" i="3"/>
  <c r="U15" i="3"/>
  <c r="T49" i="3"/>
  <c r="X63" i="3"/>
  <c r="U96" i="3"/>
  <c r="W90" i="3"/>
  <c r="V36" i="3"/>
  <c r="U71" i="3"/>
  <c r="X55" i="3"/>
  <c r="U88" i="3"/>
  <c r="W82" i="3"/>
  <c r="V16" i="3"/>
  <c r="U63" i="3"/>
  <c r="S94" i="3"/>
  <c r="V110" i="3"/>
  <c r="X104" i="3"/>
  <c r="W19" i="3"/>
  <c r="S19" i="3"/>
  <c r="V19" i="3"/>
  <c r="U19" i="3"/>
  <c r="X105" i="3"/>
  <c r="S105" i="3"/>
  <c r="V105" i="3"/>
  <c r="T105" i="3"/>
  <c r="W105" i="3"/>
  <c r="X41" i="3"/>
  <c r="W41" i="3"/>
  <c r="T41" i="3"/>
  <c r="V41" i="3"/>
  <c r="S41" i="3"/>
  <c r="R41" i="3" s="1"/>
  <c r="U25" i="3"/>
  <c r="T25" i="3"/>
  <c r="X25" i="3"/>
  <c r="W25" i="3"/>
  <c r="S25" i="3"/>
  <c r="X74" i="3"/>
  <c r="U74" i="3"/>
  <c r="V74" i="3"/>
  <c r="S74" i="3"/>
  <c r="T58" i="3"/>
  <c r="X58" i="3"/>
  <c r="U58" i="3"/>
  <c r="V58" i="3"/>
  <c r="S58" i="3"/>
  <c r="V81" i="3"/>
  <c r="T81" i="3"/>
  <c r="W81" i="3"/>
  <c r="U81" i="3"/>
  <c r="X81" i="3"/>
  <c r="V103" i="3"/>
  <c r="T103" i="3"/>
  <c r="W103" i="3"/>
  <c r="U103" i="3"/>
  <c r="X103" i="3"/>
  <c r="S87" i="3"/>
  <c r="V87" i="3"/>
  <c r="T87" i="3"/>
  <c r="W87" i="3"/>
  <c r="U87" i="3"/>
  <c r="U41" i="3"/>
  <c r="X87" i="3"/>
  <c r="T74" i="3"/>
  <c r="U35" i="3"/>
  <c r="X35" i="3"/>
  <c r="W35" i="3"/>
  <c r="T35" i="3"/>
  <c r="V35" i="3"/>
  <c r="S35" i="3"/>
  <c r="W60" i="3"/>
  <c r="T60" i="3"/>
  <c r="X60" i="3"/>
  <c r="U60" i="3"/>
  <c r="S33" i="3"/>
  <c r="V17" i="3"/>
  <c r="U17" i="3"/>
  <c r="X17" i="3"/>
  <c r="T17" i="3"/>
  <c r="U66" i="3"/>
  <c r="S66" i="3"/>
  <c r="T50" i="3"/>
  <c r="X50" i="3"/>
  <c r="U50" i="3"/>
  <c r="V50" i="3"/>
  <c r="S50" i="3"/>
  <c r="S95" i="3"/>
  <c r="V95" i="3"/>
  <c r="T95" i="3"/>
  <c r="W95" i="3"/>
  <c r="U95" i="3"/>
  <c r="X39" i="3"/>
  <c r="W39" i="3"/>
  <c r="T39" i="3"/>
  <c r="V39" i="3"/>
  <c r="S39" i="3"/>
  <c r="U39" i="3"/>
  <c r="V60" i="3"/>
  <c r="W52" i="3"/>
  <c r="T52" i="3"/>
  <c r="X52" i="3"/>
  <c r="U52" i="3"/>
  <c r="V52" i="3"/>
  <c r="S81" i="3"/>
  <c r="U105" i="3"/>
  <c r="V37" i="3"/>
  <c r="S37" i="3"/>
  <c r="U37" i="3"/>
  <c r="X37" i="3"/>
  <c r="W37" i="3"/>
  <c r="T37" i="3"/>
  <c r="W76" i="3"/>
  <c r="T76" i="3"/>
  <c r="X76" i="3"/>
  <c r="U76" i="3"/>
  <c r="V76" i="3"/>
  <c r="W29" i="3"/>
  <c r="X29" i="3"/>
  <c r="S17" i="3"/>
  <c r="X19" i="3"/>
  <c r="W74" i="3"/>
  <c r="S103" i="3"/>
  <c r="V25" i="3"/>
  <c r="S76" i="3"/>
  <c r="W66" i="3"/>
  <c r="S27" i="3"/>
  <c r="V27" i="3"/>
  <c r="U27" i="3"/>
  <c r="T27" i="3"/>
  <c r="X27" i="3"/>
  <c r="W68" i="3"/>
  <c r="T68" i="3"/>
  <c r="X68" i="3"/>
  <c r="U68" i="3"/>
  <c r="V68" i="3"/>
  <c r="T19" i="3"/>
  <c r="S60" i="3"/>
  <c r="W50" i="3"/>
  <c r="X95" i="3"/>
  <c r="S16" i="3"/>
  <c r="T28" i="3"/>
  <c r="T18" i="3"/>
  <c r="U40" i="3"/>
  <c r="U32" i="3"/>
  <c r="U23" i="3"/>
  <c r="U14" i="3"/>
  <c r="V24" i="3"/>
  <c r="V15" i="3"/>
  <c r="W26" i="3"/>
  <c r="W16" i="3"/>
  <c r="X18" i="3"/>
  <c r="S75" i="3"/>
  <c r="S67" i="3"/>
  <c r="S59" i="3"/>
  <c r="S51" i="3"/>
  <c r="T73" i="3"/>
  <c r="T64" i="3"/>
  <c r="T56" i="3"/>
  <c r="T48" i="3"/>
  <c r="U70" i="3"/>
  <c r="U62" i="3"/>
  <c r="U54" i="3"/>
  <c r="V59" i="3"/>
  <c r="V51" i="3"/>
  <c r="W73" i="3"/>
  <c r="W65" i="3"/>
  <c r="W57" i="3"/>
  <c r="W49" i="3"/>
  <c r="X71" i="3"/>
  <c r="X62" i="3"/>
  <c r="X54" i="3"/>
  <c r="S110" i="3"/>
  <c r="S102" i="3"/>
  <c r="S93" i="3"/>
  <c r="S85" i="3"/>
  <c r="T107" i="3"/>
  <c r="T98" i="3"/>
  <c r="T90" i="3"/>
  <c r="T82" i="3"/>
  <c r="U104" i="3"/>
  <c r="V109" i="3"/>
  <c r="V101" i="3"/>
  <c r="V92" i="3"/>
  <c r="V84" i="3"/>
  <c r="W106" i="3"/>
  <c r="W97" i="3"/>
  <c r="W89" i="3"/>
  <c r="X94" i="3"/>
  <c r="X86" i="3"/>
  <c r="S12" i="3"/>
  <c r="S34" i="3"/>
  <c r="S24" i="3"/>
  <c r="S15" i="3"/>
  <c r="T36" i="3"/>
  <c r="U31" i="3"/>
  <c r="U21" i="3"/>
  <c r="U13" i="3"/>
  <c r="V34" i="3"/>
  <c r="V23" i="3"/>
  <c r="V14" i="3"/>
  <c r="W36" i="3"/>
  <c r="W15" i="3"/>
  <c r="X36" i="3"/>
  <c r="X26" i="3"/>
  <c r="T72" i="3"/>
  <c r="T63" i="3"/>
  <c r="T55" i="3"/>
  <c r="U47" i="3"/>
  <c r="U69" i="3"/>
  <c r="U61" i="3"/>
  <c r="U53" i="3"/>
  <c r="V75" i="3"/>
  <c r="V67" i="3"/>
  <c r="W72" i="3"/>
  <c r="W64" i="3"/>
  <c r="W56" i="3"/>
  <c r="W48" i="3"/>
  <c r="X70" i="3"/>
  <c r="X61" i="3"/>
  <c r="X53" i="3"/>
  <c r="S109" i="3"/>
  <c r="S101" i="3"/>
  <c r="S92" i="3"/>
  <c r="T106" i="3"/>
  <c r="T97" i="3"/>
  <c r="T89" i="3"/>
  <c r="U94" i="3"/>
  <c r="U86" i="3"/>
  <c r="V108" i="3"/>
  <c r="V99" i="3"/>
  <c r="V91" i="3"/>
  <c r="V83" i="3"/>
  <c r="W96" i="3"/>
  <c r="W88" i="3"/>
  <c r="X110" i="3"/>
  <c r="X102" i="3"/>
  <c r="X93" i="3"/>
  <c r="X85" i="3"/>
  <c r="S23" i="3"/>
  <c r="S14" i="3"/>
  <c r="T26" i="3"/>
  <c r="T16" i="3"/>
  <c r="U38" i="3"/>
  <c r="U30" i="3"/>
  <c r="U20" i="3"/>
  <c r="V32" i="3"/>
  <c r="V21" i="3"/>
  <c r="V13" i="3"/>
  <c r="W24" i="3"/>
  <c r="W14" i="3"/>
  <c r="X16" i="3"/>
  <c r="S73" i="3"/>
  <c r="S65" i="3"/>
  <c r="S57" i="3"/>
  <c r="S49" i="3"/>
  <c r="T71" i="3"/>
  <c r="T62" i="3"/>
  <c r="T54" i="3"/>
  <c r="V65" i="3"/>
  <c r="V57" i="3"/>
  <c r="V49" i="3"/>
  <c r="W71" i="3"/>
  <c r="W63" i="3"/>
  <c r="W55" i="3"/>
  <c r="X47" i="3"/>
  <c r="X69" i="3"/>
  <c r="S108" i="3"/>
  <c r="S99" i="3"/>
  <c r="S91" i="3"/>
  <c r="S83" i="3"/>
  <c r="T96" i="3"/>
  <c r="T88" i="3"/>
  <c r="U110" i="3"/>
  <c r="U102" i="3"/>
  <c r="U93" i="3"/>
  <c r="U85" i="3"/>
  <c r="V107" i="3"/>
  <c r="V98" i="3"/>
  <c r="V90" i="3"/>
  <c r="V82" i="3"/>
  <c r="W104" i="3"/>
  <c r="X109" i="3"/>
  <c r="X101" i="3"/>
  <c r="X92" i="3"/>
  <c r="X84" i="3"/>
  <c r="S40" i="3"/>
  <c r="S32" i="3"/>
  <c r="S21" i="3"/>
  <c r="S13" i="3"/>
  <c r="T34" i="3"/>
  <c r="T15" i="3"/>
  <c r="U28" i="3"/>
  <c r="V40" i="3"/>
  <c r="V30" i="3"/>
  <c r="V20" i="3"/>
  <c r="W34" i="3"/>
  <c r="W21" i="3"/>
  <c r="W13" i="3"/>
  <c r="X34" i="3"/>
  <c r="X24" i="3"/>
  <c r="S72" i="3"/>
  <c r="S64" i="3"/>
  <c r="S56" i="3"/>
  <c r="S48" i="3"/>
  <c r="T70" i="3"/>
  <c r="T61" i="3"/>
  <c r="T53" i="3"/>
  <c r="U75" i="3"/>
  <c r="U67" i="3"/>
  <c r="U59" i="3"/>
  <c r="U51" i="3"/>
  <c r="V73" i="3"/>
  <c r="V64" i="3"/>
  <c r="V56" i="3"/>
  <c r="V48" i="3"/>
  <c r="W70" i="3"/>
  <c r="W62" i="3"/>
  <c r="W54" i="3"/>
  <c r="X59" i="3"/>
  <c r="X51" i="3"/>
  <c r="S107" i="3"/>
  <c r="S98" i="3"/>
  <c r="S90" i="3"/>
  <c r="S82" i="3"/>
  <c r="T104" i="3"/>
  <c r="U109" i="3"/>
  <c r="U101" i="3"/>
  <c r="U92" i="3"/>
  <c r="U84" i="3"/>
  <c r="V106" i="3"/>
  <c r="V97" i="3"/>
  <c r="V89" i="3"/>
  <c r="W94" i="3"/>
  <c r="W86" i="3"/>
  <c r="X108" i="3"/>
  <c r="X99" i="3"/>
  <c r="X91" i="3"/>
  <c r="X83" i="3"/>
  <c r="S30" i="3"/>
  <c r="S20" i="3"/>
  <c r="T32" i="3"/>
  <c r="T14" i="3"/>
  <c r="U18" i="3"/>
  <c r="V28" i="3"/>
  <c r="W32" i="3"/>
  <c r="W20" i="3"/>
  <c r="X23" i="3"/>
  <c r="S71" i="3"/>
  <c r="S63" i="3"/>
  <c r="S55" i="3"/>
  <c r="T47" i="3"/>
  <c r="T69" i="3"/>
  <c r="V72" i="3"/>
  <c r="W47" i="3"/>
  <c r="W69" i="3"/>
  <c r="W61" i="3"/>
  <c r="W53" i="3"/>
  <c r="X75" i="3"/>
  <c r="X67" i="3"/>
  <c r="S106" i="3"/>
  <c r="S97" i="3"/>
  <c r="S89" i="3"/>
  <c r="T94" i="3"/>
  <c r="T86" i="3"/>
  <c r="U108" i="3"/>
  <c r="U99" i="3"/>
  <c r="U91" i="3"/>
  <c r="U83" i="3"/>
  <c r="V96" i="3"/>
  <c r="V88" i="3"/>
  <c r="W110" i="3"/>
  <c r="W102" i="3"/>
  <c r="W93" i="3"/>
  <c r="W85" i="3"/>
  <c r="X107" i="3"/>
  <c r="X98" i="3"/>
  <c r="X90" i="3"/>
  <c r="X82" i="3"/>
  <c r="S38" i="3"/>
  <c r="S28" i="3"/>
  <c r="T40" i="3"/>
  <c r="T31" i="3"/>
  <c r="T21" i="3"/>
  <c r="T13" i="3"/>
  <c r="U26" i="3"/>
  <c r="V18" i="3"/>
  <c r="W40" i="3"/>
  <c r="W30" i="3"/>
  <c r="X30" i="3"/>
  <c r="R30" i="3" s="1"/>
  <c r="S70" i="3"/>
  <c r="S62" i="3"/>
  <c r="S54" i="3"/>
  <c r="T59" i="3"/>
  <c r="T51" i="3"/>
  <c r="U73" i="3"/>
  <c r="U65" i="3"/>
  <c r="U57" i="3"/>
  <c r="U49" i="3"/>
  <c r="S96" i="3"/>
  <c r="S88" i="3"/>
  <c r="V104" i="3"/>
  <c r="W109" i="3"/>
  <c r="W101" i="3"/>
  <c r="W92" i="3"/>
  <c r="W84" i="3"/>
  <c r="X106" i="3"/>
  <c r="X97" i="3"/>
  <c r="X89" i="3"/>
  <c r="S18" i="3"/>
  <c r="T20" i="3"/>
  <c r="U12" i="3"/>
  <c r="S61" i="3"/>
  <c r="S53" i="3"/>
  <c r="T75" i="3"/>
  <c r="T67" i="3"/>
  <c r="U64" i="3"/>
  <c r="U56" i="3"/>
  <c r="U48" i="3"/>
  <c r="T84" i="3"/>
  <c r="W100" i="3"/>
  <c r="U100" i="3"/>
  <c r="S100" i="3"/>
  <c r="V100" i="3"/>
  <c r="T100" i="3"/>
  <c r="X100" i="3"/>
  <c r="W31" i="3"/>
  <c r="V31" i="3"/>
  <c r="S31" i="3"/>
  <c r="U29" i="3"/>
  <c r="S29" i="3"/>
  <c r="V29" i="3"/>
  <c r="T66" i="3"/>
  <c r="V66" i="3"/>
  <c r="X66" i="3"/>
  <c r="X22" i="3"/>
  <c r="S22" i="3"/>
  <c r="W22" i="3"/>
  <c r="U22" i="3"/>
  <c r="V22" i="3"/>
  <c r="T23" i="3"/>
  <c r="W33" i="3"/>
  <c r="X33" i="3"/>
  <c r="V33" i="3"/>
  <c r="T33" i="3"/>
  <c r="T12" i="3"/>
  <c r="V12" i="3"/>
  <c r="X12" i="3"/>
  <c r="R28" i="3"/>
  <c r="R92" i="3" l="1"/>
  <c r="R85" i="3"/>
  <c r="R68" i="3"/>
  <c r="R89" i="3"/>
  <c r="R69" i="3"/>
  <c r="R16" i="3"/>
  <c r="R87" i="3"/>
  <c r="R97" i="3"/>
  <c r="R70" i="3"/>
  <c r="R83" i="3"/>
  <c r="R17" i="3"/>
  <c r="R72" i="3"/>
  <c r="R91" i="3"/>
  <c r="R65" i="3"/>
  <c r="R61" i="3"/>
  <c r="R86" i="3"/>
  <c r="R18" i="3"/>
  <c r="R47" i="3"/>
  <c r="R105" i="3"/>
  <c r="R40" i="3"/>
  <c r="R63" i="3"/>
  <c r="R104" i="3"/>
  <c r="R84" i="3"/>
  <c r="R94" i="3"/>
  <c r="R52" i="3"/>
  <c r="R71" i="3"/>
  <c r="R82" i="3"/>
  <c r="R99" i="3"/>
  <c r="R73" i="3"/>
  <c r="R101" i="3"/>
  <c r="R93" i="3"/>
  <c r="R90" i="3"/>
  <c r="R108" i="3"/>
  <c r="R109" i="3"/>
  <c r="R102" i="3"/>
  <c r="R103" i="3"/>
  <c r="R58" i="3"/>
  <c r="R98" i="3"/>
  <c r="R110" i="3"/>
  <c r="R107" i="3"/>
  <c r="R51" i="3"/>
  <c r="R81" i="3"/>
  <c r="R12" i="3"/>
  <c r="R54" i="3"/>
  <c r="R106" i="3"/>
  <c r="R48" i="3"/>
  <c r="R59" i="3"/>
  <c r="R88" i="3"/>
  <c r="R96" i="3"/>
  <c r="R62" i="3"/>
  <c r="R56" i="3"/>
  <c r="R49" i="3"/>
  <c r="R67" i="3"/>
  <c r="R60" i="3"/>
  <c r="R76" i="3"/>
  <c r="R95" i="3"/>
  <c r="R53" i="3"/>
  <c r="R55" i="3"/>
  <c r="R64" i="3"/>
  <c r="R57" i="3"/>
  <c r="R75" i="3"/>
  <c r="R50" i="3"/>
  <c r="R74" i="3"/>
  <c r="R100" i="3"/>
  <c r="R66" i="3"/>
  <c r="R29" i="3"/>
  <c r="U42" i="3"/>
  <c r="R14" i="3"/>
  <c r="R39" i="3"/>
  <c r="R27" i="3"/>
  <c r="R37" i="3"/>
  <c r="R25" i="3"/>
  <c r="R13" i="3"/>
  <c r="R15" i="3"/>
  <c r="R38" i="3"/>
  <c r="R26" i="3"/>
  <c r="W42" i="3"/>
  <c r="R36" i="3"/>
  <c r="X42" i="3"/>
  <c r="R35" i="3"/>
  <c r="R22" i="3"/>
  <c r="R33" i="3"/>
  <c r="R21" i="3"/>
  <c r="R24" i="3"/>
  <c r="V42" i="3"/>
  <c r="R23" i="3"/>
  <c r="R34" i="3"/>
  <c r="R32" i="3"/>
  <c r="R20" i="3"/>
  <c r="R31" i="3"/>
  <c r="R19" i="3"/>
  <c r="T42" i="3"/>
  <c r="S42" i="3"/>
  <c r="U77" i="3"/>
  <c r="W77" i="3"/>
  <c r="V77" i="3"/>
  <c r="U111" i="3"/>
  <c r="W111" i="3"/>
  <c r="V111" i="3"/>
  <c r="T111" i="3"/>
  <c r="S111" i="3"/>
  <c r="X111" i="3"/>
  <c r="X77" i="3"/>
  <c r="T77" i="3"/>
  <c r="S77" i="3"/>
  <c r="J110" i="3"/>
  <c r="D110" i="3" s="1"/>
  <c r="H110" i="3" s="1"/>
  <c r="J109" i="3"/>
  <c r="D109" i="3" s="1"/>
  <c r="H109" i="3" s="1"/>
  <c r="J108" i="3"/>
  <c r="D108" i="3" s="1"/>
  <c r="H108" i="3" s="1"/>
  <c r="J107" i="3"/>
  <c r="D107" i="3" s="1"/>
  <c r="H107" i="3" s="1"/>
  <c r="J106" i="3"/>
  <c r="D106" i="3" s="1"/>
  <c r="H106" i="3" s="1"/>
  <c r="J105" i="3"/>
  <c r="D105" i="3" s="1"/>
  <c r="H105" i="3" s="1"/>
  <c r="J104" i="3"/>
  <c r="D104" i="3" s="1"/>
  <c r="H104" i="3" s="1"/>
  <c r="J103" i="3"/>
  <c r="D103" i="3" s="1"/>
  <c r="H103" i="3" s="1"/>
  <c r="J102" i="3"/>
  <c r="D102" i="3" s="1"/>
  <c r="H102" i="3" s="1"/>
  <c r="J101" i="3"/>
  <c r="D101" i="3" s="1"/>
  <c r="H101" i="3" s="1"/>
  <c r="J100" i="3"/>
  <c r="D100" i="3" s="1"/>
  <c r="H100" i="3" s="1"/>
  <c r="J99" i="3"/>
  <c r="D99" i="3" s="1"/>
  <c r="H99" i="3" s="1"/>
  <c r="J98" i="3"/>
  <c r="D98" i="3" s="1"/>
  <c r="H98" i="3" s="1"/>
  <c r="J97" i="3"/>
  <c r="D97" i="3" s="1"/>
  <c r="H97" i="3" s="1"/>
  <c r="J96" i="3"/>
  <c r="D96" i="3" s="1"/>
  <c r="H96" i="3" s="1"/>
  <c r="J95" i="3"/>
  <c r="D95" i="3" s="1"/>
  <c r="H95" i="3" s="1"/>
  <c r="J94" i="3"/>
  <c r="D94" i="3" s="1"/>
  <c r="H94" i="3" s="1"/>
  <c r="J93" i="3"/>
  <c r="D93" i="3" s="1"/>
  <c r="H93" i="3" s="1"/>
  <c r="J92" i="3"/>
  <c r="D92" i="3" s="1"/>
  <c r="H92" i="3" s="1"/>
  <c r="J91" i="3"/>
  <c r="D91" i="3" s="1"/>
  <c r="H91" i="3" s="1"/>
  <c r="J90" i="3"/>
  <c r="D90" i="3" s="1"/>
  <c r="H90" i="3" s="1"/>
  <c r="J89" i="3"/>
  <c r="D89" i="3" s="1"/>
  <c r="H89" i="3" s="1"/>
  <c r="J88" i="3"/>
  <c r="D88" i="3" s="1"/>
  <c r="H88" i="3" s="1"/>
  <c r="J87" i="3"/>
  <c r="D87" i="3" s="1"/>
  <c r="H87" i="3" s="1"/>
  <c r="J86" i="3"/>
  <c r="D86" i="3" s="1"/>
  <c r="H86" i="3" s="1"/>
  <c r="J85" i="3"/>
  <c r="D85" i="3" s="1"/>
  <c r="H85" i="3" s="1"/>
  <c r="J84" i="3"/>
  <c r="D84" i="3" s="1"/>
  <c r="H84" i="3" s="1"/>
  <c r="J83" i="3"/>
  <c r="D83" i="3" s="1"/>
  <c r="H83" i="3" s="1"/>
  <c r="J82" i="3"/>
  <c r="D82" i="3" s="1"/>
  <c r="H82" i="3" s="1"/>
  <c r="J81" i="3"/>
  <c r="D81" i="3" s="1"/>
  <c r="H81" i="3" s="1"/>
  <c r="J76" i="3"/>
  <c r="D76" i="3" s="1"/>
  <c r="H76" i="3" s="1"/>
  <c r="J75" i="3"/>
  <c r="D75" i="3" s="1"/>
  <c r="H75" i="3" s="1"/>
  <c r="J74" i="3"/>
  <c r="D74" i="3" s="1"/>
  <c r="H74" i="3" s="1"/>
  <c r="J73" i="3"/>
  <c r="D73" i="3" s="1"/>
  <c r="H73" i="3" s="1"/>
  <c r="J72" i="3"/>
  <c r="D72" i="3" s="1"/>
  <c r="H72" i="3" s="1"/>
  <c r="J71" i="3"/>
  <c r="D71" i="3" s="1"/>
  <c r="H71" i="3" s="1"/>
  <c r="J70" i="3"/>
  <c r="D70" i="3" s="1"/>
  <c r="H70" i="3" s="1"/>
  <c r="J69" i="3"/>
  <c r="D69" i="3" s="1"/>
  <c r="H69" i="3" s="1"/>
  <c r="J68" i="3"/>
  <c r="D68" i="3" s="1"/>
  <c r="H68" i="3" s="1"/>
  <c r="J67" i="3"/>
  <c r="D67" i="3" s="1"/>
  <c r="H67" i="3" s="1"/>
  <c r="J66" i="3"/>
  <c r="D66" i="3" s="1"/>
  <c r="H66" i="3" s="1"/>
  <c r="J65" i="3"/>
  <c r="D65" i="3" s="1"/>
  <c r="H65" i="3" s="1"/>
  <c r="J64" i="3"/>
  <c r="D64" i="3" s="1"/>
  <c r="H64" i="3" s="1"/>
  <c r="J63" i="3"/>
  <c r="D63" i="3" s="1"/>
  <c r="H63" i="3" s="1"/>
  <c r="J62" i="3"/>
  <c r="D62" i="3" s="1"/>
  <c r="H62" i="3" s="1"/>
  <c r="J61" i="3"/>
  <c r="D61" i="3" s="1"/>
  <c r="H61" i="3" s="1"/>
  <c r="J60" i="3"/>
  <c r="D60" i="3" s="1"/>
  <c r="H60" i="3" s="1"/>
  <c r="J59" i="3"/>
  <c r="D59" i="3" s="1"/>
  <c r="H59" i="3" s="1"/>
  <c r="J58" i="3"/>
  <c r="D58" i="3" s="1"/>
  <c r="H58" i="3" s="1"/>
  <c r="J57" i="3"/>
  <c r="D57" i="3" s="1"/>
  <c r="H57" i="3" s="1"/>
  <c r="J56" i="3"/>
  <c r="D56" i="3" s="1"/>
  <c r="H56" i="3" s="1"/>
  <c r="J55" i="3"/>
  <c r="D55" i="3" s="1"/>
  <c r="H55" i="3" s="1"/>
  <c r="J54" i="3"/>
  <c r="D54" i="3" s="1"/>
  <c r="H54" i="3" s="1"/>
  <c r="J53" i="3"/>
  <c r="D53" i="3" s="1"/>
  <c r="H53" i="3" s="1"/>
  <c r="J52" i="3"/>
  <c r="D52" i="3" s="1"/>
  <c r="H52" i="3" s="1"/>
  <c r="J51" i="3"/>
  <c r="D51" i="3" s="1"/>
  <c r="H51" i="3" s="1"/>
  <c r="J50" i="3"/>
  <c r="D50" i="3" s="1"/>
  <c r="H50" i="3" s="1"/>
  <c r="J49" i="3"/>
  <c r="D49" i="3" s="1"/>
  <c r="H49" i="3" s="1"/>
  <c r="J48" i="3"/>
  <c r="D48" i="3" s="1"/>
  <c r="H48" i="3" s="1"/>
  <c r="J47" i="3"/>
  <c r="D47" i="3" s="1"/>
  <c r="H47" i="3" s="1"/>
  <c r="J41" i="3"/>
  <c r="D41" i="3" s="1"/>
  <c r="H41" i="3" s="1"/>
  <c r="J40" i="3"/>
  <c r="D40" i="3" s="1"/>
  <c r="H40" i="3" s="1"/>
  <c r="J39" i="3"/>
  <c r="D39" i="3" s="1"/>
  <c r="H39" i="3" s="1"/>
  <c r="J38" i="3"/>
  <c r="D38" i="3" s="1"/>
  <c r="H38" i="3" s="1"/>
  <c r="J37" i="3"/>
  <c r="D37" i="3" s="1"/>
  <c r="H37" i="3" s="1"/>
  <c r="J36" i="3"/>
  <c r="D36" i="3" s="1"/>
  <c r="H36" i="3" s="1"/>
  <c r="J35" i="3"/>
  <c r="D35" i="3" s="1"/>
  <c r="H35" i="3" s="1"/>
  <c r="J34" i="3"/>
  <c r="D34" i="3" s="1"/>
  <c r="H34" i="3" s="1"/>
  <c r="J33" i="3"/>
  <c r="D33" i="3" s="1"/>
  <c r="H33" i="3" s="1"/>
  <c r="J32" i="3"/>
  <c r="D32" i="3" s="1"/>
  <c r="H32" i="3" s="1"/>
  <c r="J31" i="3"/>
  <c r="D31" i="3" s="1"/>
  <c r="H31" i="3" s="1"/>
  <c r="J30" i="3"/>
  <c r="D30" i="3" s="1"/>
  <c r="H30" i="3" s="1"/>
  <c r="J29" i="3"/>
  <c r="D29" i="3" s="1"/>
  <c r="H29" i="3" s="1"/>
  <c r="J28" i="3"/>
  <c r="D28" i="3" s="1"/>
  <c r="H28" i="3" s="1"/>
  <c r="J27" i="3"/>
  <c r="D27" i="3" s="1"/>
  <c r="H27" i="3" s="1"/>
  <c r="J26" i="3"/>
  <c r="D26" i="3" s="1"/>
  <c r="H26" i="3" s="1"/>
  <c r="J25" i="3"/>
  <c r="D25" i="3" s="1"/>
  <c r="H25" i="3" s="1"/>
  <c r="J24" i="3"/>
  <c r="D24" i="3" s="1"/>
  <c r="H24" i="3" s="1"/>
  <c r="J23" i="3"/>
  <c r="D23" i="3" s="1"/>
  <c r="H23" i="3" s="1"/>
  <c r="J22" i="3"/>
  <c r="D22" i="3" s="1"/>
  <c r="H22" i="3" s="1"/>
  <c r="J21" i="3"/>
  <c r="D21" i="3" s="1"/>
  <c r="H21" i="3" s="1"/>
  <c r="J20" i="3"/>
  <c r="D20" i="3" s="1"/>
  <c r="H20" i="3" s="1"/>
  <c r="J19" i="3"/>
  <c r="D19" i="3" s="1"/>
  <c r="H19" i="3" s="1"/>
  <c r="J18" i="3"/>
  <c r="D18" i="3" s="1"/>
  <c r="H18" i="3" s="1"/>
  <c r="J17" i="3"/>
  <c r="D17" i="3" s="1"/>
  <c r="H17" i="3" s="1"/>
  <c r="J16" i="3"/>
  <c r="D16" i="3" s="1"/>
  <c r="H16" i="3" s="1"/>
  <c r="J15" i="3"/>
  <c r="D15" i="3" s="1"/>
  <c r="H15" i="3" s="1"/>
  <c r="J14" i="3"/>
  <c r="D14" i="3" s="1"/>
  <c r="H14" i="3" s="1"/>
  <c r="J13" i="3"/>
  <c r="D13" i="3" s="1"/>
  <c r="H13" i="3" s="1"/>
  <c r="J12" i="3"/>
  <c r="D12" i="3" s="1"/>
  <c r="H12" i="3" s="1"/>
  <c r="X115" i="3" l="1"/>
  <c r="U115" i="3"/>
  <c r="H42" i="3"/>
  <c r="H111" i="3"/>
  <c r="S115" i="3"/>
  <c r="T115" i="3"/>
  <c r="H77" i="3"/>
  <c r="V115" i="3"/>
  <c r="W115" i="3"/>
  <c r="R42" i="3"/>
  <c r="R77" i="3" l="1"/>
  <c r="R111" i="3"/>
  <c r="R115" i="3" l="1"/>
  <c r="R117" i="3" s="1"/>
  <c r="R119" i="3" s="1"/>
</calcChain>
</file>

<file path=xl/sharedStrings.xml><?xml version="1.0" encoding="utf-8"?>
<sst xmlns="http://schemas.openxmlformats.org/spreadsheetml/2006/main" count="274" uniqueCount="100">
  <si>
    <t>Opis</t>
  </si>
  <si>
    <t>PPC cena/KOS</t>
  </si>
  <si>
    <t>AAA-10726</t>
  </si>
  <si>
    <t>AAA-10756</t>
  </si>
  <si>
    <t>269-12445</t>
  </si>
  <si>
    <t>KV3-00356</t>
  </si>
  <si>
    <t>W06-01063</t>
  </si>
  <si>
    <t>KV3-00381</t>
  </si>
  <si>
    <t>W06-00022</t>
  </si>
  <si>
    <t>W06-00445</t>
  </si>
  <si>
    <t>076-01776</t>
  </si>
  <si>
    <t>D87-01057</t>
  </si>
  <si>
    <t>D86-01175</t>
  </si>
  <si>
    <t>MX3-00115</t>
  </si>
  <si>
    <t>77D-00110</t>
  </si>
  <si>
    <t>312-02177</t>
  </si>
  <si>
    <t>H04-00232</t>
  </si>
  <si>
    <t>359-00960</t>
  </si>
  <si>
    <t>7JQ-00341</t>
  </si>
  <si>
    <t>228-04437</t>
  </si>
  <si>
    <t>6VC-01252</t>
  </si>
  <si>
    <t>9EA-00039</t>
  </si>
  <si>
    <t>9EM-00562</t>
  </si>
  <si>
    <t>9GS-00495</t>
  </si>
  <si>
    <t>9GA-00006</t>
  </si>
  <si>
    <t>NK4-00002</t>
  </si>
  <si>
    <t>7NQ-00302</t>
  </si>
  <si>
    <t>76A-00025</t>
  </si>
  <si>
    <t>76A-00028</t>
  </si>
  <si>
    <t>H30-00237</t>
  </si>
  <si>
    <t>AAA-51069</t>
  </si>
  <si>
    <t>JHL</t>
  </si>
  <si>
    <t>JPE</t>
  </si>
  <si>
    <t>LPP</t>
  </si>
  <si>
    <t>LPT</t>
  </si>
  <si>
    <t>Skupaj</t>
  </si>
  <si>
    <t>koda</t>
  </si>
  <si>
    <t>ZALE</t>
  </si>
  <si>
    <t>VKS</t>
  </si>
  <si>
    <t>M365 E3 FromSA ShrdSvr ALNG SubsVL MVL PerUsr (Original)</t>
  </si>
  <si>
    <t>M365 E3 ShrdSvr ALNG SubsVL MVL PerUsr (Original)</t>
  </si>
  <si>
    <t>OfficeProPlus ALNG LicSAPk MVL Pltfrm</t>
  </si>
  <si>
    <t>WINENTperDVC ALNG UpgrdSAPk MVL Pltfrm</t>
  </si>
  <si>
    <t>CoreCAL ALNG LicSAPk MVL Pltfrm DvcCAL</t>
  </si>
  <si>
    <t>WINENTperDVC ALNG UpgrdSAPk MVL</t>
  </si>
  <si>
    <t>CoreCAL ALNG LicSAPk MVL DvcCAL</t>
  </si>
  <si>
    <t>CoreCAL ALNG LicSAPk MVL UsrCAL</t>
  </si>
  <si>
    <t>EntCAL ALNG LicSAPk MVL DvcCAL wSrvcs</t>
  </si>
  <si>
    <t>EntCAL ALNG LicSAPk MVL UsrCAL wSrvcs</t>
  </si>
  <si>
    <t xml:space="preserve">Prjct ALNG LicSAPk MVL </t>
  </si>
  <si>
    <t>0</t>
  </si>
  <si>
    <t>PrjctPro ALNG LicSAPk MVL w1PrjctSvrCAL</t>
  </si>
  <si>
    <t xml:space="preserve">VisioPro ALNG LicSAPk MVL </t>
  </si>
  <si>
    <t xml:space="preserve">VisioStd ALNG LicSAPk MVL </t>
  </si>
  <si>
    <t>VSEntSubMSDN ALNG LicSAPk MVL</t>
  </si>
  <si>
    <t>VSProSubMSDN ALNG LicSAPk MVL</t>
  </si>
  <si>
    <t>ExchgSvrStd ALNG LicSAPk MVL</t>
  </si>
  <si>
    <t>395-02412</t>
  </si>
  <si>
    <t>ExchgSvrEnt ALNG LicSAPk MVL</t>
  </si>
  <si>
    <t xml:space="preserve">SharePointSvr ALNG LicSAPk MVL </t>
  </si>
  <si>
    <t>SQLCAL ALNG LicSAPk MVL UsrCAL</t>
  </si>
  <si>
    <t xml:space="preserve">SQLSvrEntCore ALNG LicSAPk MVL 2Lic CoreLic </t>
  </si>
  <si>
    <t xml:space="preserve">SQLSvrStd ALNG LicSAPk MVL </t>
  </si>
  <si>
    <t>WinRmtDsktpSrvcsCAL ALNG LicSAPk MVL UsrCAL</t>
  </si>
  <si>
    <t>WinSvrDCCore ALNG LicSAPk MVL 2Lic CoreLic</t>
  </si>
  <si>
    <t>WinSvrSTDCore ALNG LicSAPk MVL 2Lic CoreLic</t>
  </si>
  <si>
    <t>CISSteDCCore ALNG LicSAPk MVL 2Lic CoreLic</t>
  </si>
  <si>
    <t>CISSteStdCore ALNG LicSAPk MVL 2Lic CoreLic</t>
  </si>
  <si>
    <t>PwrBIPro ShrdSvr ALNG SubsVL MVL PerUsr</t>
  </si>
  <si>
    <t>Win10UsrOLSActv Alng MonthlySub Addon E3</t>
  </si>
  <si>
    <t>SQLSvrStdCore ALNG LicSAPk MVL 2Lic CoreLic</t>
  </si>
  <si>
    <t>Prvo leto 2024-25</t>
  </si>
  <si>
    <t>Drugo leto 2025-26</t>
  </si>
  <si>
    <t>Tretje leto 2026-27</t>
  </si>
  <si>
    <t>Skupaj 1.leto</t>
  </si>
  <si>
    <t>Število licenc</t>
  </si>
  <si>
    <t xml:space="preserve">Vrednost </t>
  </si>
  <si>
    <t>Količina 1. leto</t>
  </si>
  <si>
    <t>Total</t>
  </si>
  <si>
    <t>POPUST</t>
  </si>
  <si>
    <t>cena/kos s popustom v EUR</t>
  </si>
  <si>
    <t>Količina 2. leto</t>
  </si>
  <si>
    <t>Količina 3. leto</t>
  </si>
  <si>
    <t>Obdobje EAS 1. leto: 1.8.2024 - 31.7.2025</t>
  </si>
  <si>
    <t>Obdobje EAS 2. leto: 1.8.2025 - 31.7.2026</t>
  </si>
  <si>
    <t>Obdobje EAS 3. leto: 1.8.2026 - 31.7.2027</t>
  </si>
  <si>
    <t>SKUPAJ v EUR 3 leta brez DDV</t>
  </si>
  <si>
    <t>DDV</t>
  </si>
  <si>
    <t>Skupaj v EUR z DDV</t>
  </si>
  <si>
    <t xml:space="preserve">      </t>
  </si>
  <si>
    <t>PONUDBENI PREDRAČUN</t>
  </si>
  <si>
    <t>Priloga  2/1</t>
  </si>
  <si>
    <t>Ponudnik: ____________________________________________________________________________________________________________, ki oddajamo ponudbo za javno naročilo:</t>
  </si>
  <si>
    <r>
      <t>JHL-16/24 NAJEM PROGRAMSKE OPREME MICROSOFT PO LICENČNI POGODBI »ENTERPRISE AGREEMENT SUBSCRIPTION«</t>
    </r>
    <r>
      <rPr>
        <sz val="10"/>
        <color theme="1"/>
        <rFont val="Tahoma"/>
        <family val="2"/>
        <charset val="238"/>
      </rPr>
      <t>, prilagamo</t>
    </r>
  </si>
  <si>
    <t>PONUDBEN PREDRAČUN št. _____________________________</t>
  </si>
  <si>
    <t>______________________________</t>
  </si>
  <si>
    <t>Žig</t>
  </si>
  <si>
    <t>_______________________</t>
  </si>
  <si>
    <t xml:space="preserve">                (Kraj, datum)</t>
  </si>
  <si>
    <t xml:space="preserve">                                        Podpis ponudnika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</si>
</sst>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2" xfId="0" applyBorder="1"/>
    <xf numFmtId="0" fontId="4" fillId="2" borderId="2" xfId="1" applyFont="1" applyFill="1" applyBorder="1"/>
    <xf numFmtId="0" fontId="0" fillId="3" borderId="2" xfId="0" applyFill="1" applyBorder="1"/>
    <xf numFmtId="164" fontId="2" fillId="0" borderId="2" xfId="2" applyNumberFormat="1" applyBorder="1" applyAlignment="1">
      <alignment horizontal="center"/>
    </xf>
    <xf numFmtId="164" fontId="2" fillId="0" borderId="1" xfId="2" applyNumberFormat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2" fillId="0" borderId="9" xfId="2" applyNumberFormat="1" applyBorder="1" applyAlignment="1">
      <alignment horizontal="center"/>
    </xf>
    <xf numFmtId="0" fontId="4" fillId="2" borderId="3" xfId="1" applyFont="1" applyFill="1" applyBorder="1"/>
    <xf numFmtId="0" fontId="0" fillId="3" borderId="3" xfId="0" applyFill="1" applyBorder="1"/>
    <xf numFmtId="0" fontId="0" fillId="0" borderId="5" xfId="0" applyFill="1" applyBorder="1"/>
    <xf numFmtId="0" fontId="6" fillId="0" borderId="5" xfId="1" applyFont="1" applyFill="1" applyBorder="1" applyAlignment="1">
      <alignment vertical="center"/>
    </xf>
    <xf numFmtId="164" fontId="2" fillId="0" borderId="5" xfId="2" applyNumberForma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0" fillId="0" borderId="0" xfId="0" applyBorder="1"/>
    <xf numFmtId="164" fontId="2" fillId="0" borderId="0" xfId="2" applyNumberFormat="1" applyBorder="1" applyAlignment="1">
      <alignment horizontal="center"/>
    </xf>
    <xf numFmtId="164" fontId="0" fillId="3" borderId="3" xfId="0" applyNumberFormat="1" applyFill="1" applyBorder="1"/>
    <xf numFmtId="164" fontId="5" fillId="4" borderId="7" xfId="0" applyNumberFormat="1" applyFont="1" applyFill="1" applyBorder="1"/>
    <xf numFmtId="164" fontId="0" fillId="5" borderId="2" xfId="0" applyNumberFormat="1" applyFill="1" applyBorder="1"/>
    <xf numFmtId="164" fontId="1" fillId="0" borderId="5" xfId="2" applyNumberFormat="1" applyFont="1" applyFill="1" applyBorder="1" applyAlignment="1">
      <alignment horizontal="center"/>
    </xf>
    <xf numFmtId="0" fontId="0" fillId="0" borderId="2" xfId="0" applyFill="1" applyBorder="1"/>
    <xf numFmtId="164" fontId="0" fillId="3" borderId="2" xfId="0" applyNumberFormat="1" applyFill="1" applyBorder="1"/>
    <xf numFmtId="0" fontId="0" fillId="0" borderId="3" xfId="0" applyFill="1" applyBorder="1"/>
    <xf numFmtId="0" fontId="0" fillId="0" borderId="0" xfId="0" applyFill="1" applyBorder="1"/>
    <xf numFmtId="164" fontId="2" fillId="0" borderId="1" xfId="2" applyNumberFormat="1" applyFill="1" applyBorder="1" applyAlignment="1">
      <alignment horizontal="center"/>
    </xf>
    <xf numFmtId="0" fontId="0" fillId="3" borderId="0" xfId="0" applyFill="1"/>
    <xf numFmtId="164" fontId="5" fillId="4" borderId="2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6" borderId="0" xfId="0" applyFont="1" applyFill="1" applyBorder="1" applyAlignment="1">
      <alignment horizontal="left"/>
    </xf>
    <xf numFmtId="0" fontId="0" fillId="0" borderId="1" xfId="0" applyBorder="1"/>
    <xf numFmtId="164" fontId="5" fillId="3" borderId="0" xfId="2" applyNumberFormat="1" applyFont="1" applyFill="1" applyBorder="1" applyAlignment="1">
      <alignment horizontal="center"/>
    </xf>
    <xf numFmtId="164" fontId="5" fillId="3" borderId="0" xfId="0" applyNumberFormat="1" applyFont="1" applyFill="1"/>
    <xf numFmtId="0" fontId="8" fillId="7" borderId="2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 wrapText="1" shrinkToFit="1"/>
    </xf>
    <xf numFmtId="165" fontId="2" fillId="8" borderId="9" xfId="2" applyNumberForma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0" fontId="7" fillId="0" borderId="11" xfId="0" applyFont="1" applyBorder="1"/>
    <xf numFmtId="0" fontId="0" fillId="0" borderId="11" xfId="0" applyBorder="1"/>
    <xf numFmtId="0" fontId="0" fillId="0" borderId="11" xfId="0" applyFill="1" applyBorder="1"/>
    <xf numFmtId="9" fontId="7" fillId="0" borderId="11" xfId="0" applyNumberFormat="1" applyFont="1" applyBorder="1"/>
    <xf numFmtId="164" fontId="7" fillId="0" borderId="11" xfId="0" applyNumberFormat="1" applyFont="1" applyBorder="1"/>
    <xf numFmtId="164" fontId="9" fillId="0" borderId="11" xfId="0" applyNumberFormat="1" applyFont="1" applyBorder="1"/>
    <xf numFmtId="0" fontId="10" fillId="2" borderId="2" xfId="1" applyFont="1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6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1" fillId="0" borderId="4" xfId="0" applyFont="1" applyBorder="1" applyAlignment="1" applyProtection="1">
      <alignment horizontal="right" vertical="top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4" fontId="14" fillId="0" borderId="3" xfId="0" applyNumberFormat="1" applyFont="1" applyBorder="1" applyProtection="1">
      <protection locked="0"/>
    </xf>
    <xf numFmtId="0" fontId="12" fillId="0" borderId="2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 applyProtection="1"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" fontId="19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</cellXfs>
  <cellStyles count="3">
    <cellStyle name="Navadno" xfId="0" builtinId="0"/>
    <cellStyle name="Navadno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46"/>
  <sheetViews>
    <sheetView tabSelected="1" workbookViewId="0">
      <selection activeCell="E47" sqref="E47:E110"/>
    </sheetView>
  </sheetViews>
  <sheetFormatPr defaultRowHeight="15" x14ac:dyDescent="0.25"/>
  <cols>
    <col min="2" max="2" width="12.42578125" customWidth="1"/>
    <col min="3" max="3" width="56.42578125" customWidth="1"/>
    <col min="4" max="4" width="12.5703125" customWidth="1"/>
    <col min="5" max="5" width="16.7109375" customWidth="1"/>
    <col min="6" max="6" width="11.28515625" customWidth="1"/>
    <col min="7" max="8" width="16.7109375" customWidth="1"/>
    <col min="9" max="9" width="16.7109375" style="10" customWidth="1"/>
    <col min="18" max="18" width="20" customWidth="1"/>
    <col min="19" max="19" width="18" customWidth="1"/>
    <col min="20" max="20" width="16.85546875" customWidth="1"/>
    <col min="21" max="21" width="17.85546875" customWidth="1"/>
    <col min="22" max="22" width="19.42578125" customWidth="1"/>
    <col min="23" max="23" width="14.85546875" customWidth="1"/>
    <col min="24" max="24" width="18.5703125" customWidth="1"/>
    <col min="27" max="27" width="13.28515625" bestFit="1" customWidth="1"/>
  </cols>
  <sheetData>
    <row r="1" spans="2:24" x14ac:dyDescent="0.25">
      <c r="B1" s="49" t="s">
        <v>89</v>
      </c>
      <c r="C1" s="50" t="s">
        <v>90</v>
      </c>
      <c r="D1" s="51"/>
      <c r="E1" s="52"/>
      <c r="F1" s="53"/>
      <c r="G1" s="54" t="s">
        <v>91</v>
      </c>
      <c r="H1" s="55"/>
      <c r="I1" s="56"/>
    </row>
    <row r="2" spans="2:24" x14ac:dyDescent="0.25">
      <c r="B2" s="57"/>
      <c r="C2" s="58"/>
      <c r="D2" s="58"/>
      <c r="E2" s="58"/>
      <c r="F2" s="58"/>
      <c r="G2" s="58"/>
      <c r="H2" s="58"/>
      <c r="I2" s="56"/>
    </row>
    <row r="3" spans="2:24" x14ac:dyDescent="0.25">
      <c r="B3" s="59" t="s">
        <v>92</v>
      </c>
      <c r="C3" s="59"/>
      <c r="D3" s="59"/>
      <c r="E3" s="59"/>
      <c r="F3" s="59"/>
      <c r="G3" s="59"/>
      <c r="H3" s="59"/>
      <c r="I3" s="56"/>
    </row>
    <row r="4" spans="2:24" x14ac:dyDescent="0.25">
      <c r="B4" s="60"/>
      <c r="C4" s="61"/>
      <c r="D4" s="58"/>
      <c r="E4" s="62"/>
      <c r="F4" s="62"/>
      <c r="G4" s="62"/>
      <c r="H4" s="62"/>
      <c r="I4" s="56"/>
    </row>
    <row r="5" spans="2:24" x14ac:dyDescent="0.25">
      <c r="B5" s="63" t="s">
        <v>93</v>
      </c>
      <c r="C5" s="58"/>
      <c r="D5" s="62"/>
      <c r="E5" s="62"/>
      <c r="F5" s="62"/>
      <c r="G5" s="62"/>
      <c r="H5" s="56"/>
      <c r="I5"/>
    </row>
    <row r="6" spans="2:24" x14ac:dyDescent="0.25">
      <c r="B6" s="60"/>
      <c r="C6" s="63"/>
      <c r="D6" s="58"/>
      <c r="E6" s="62"/>
      <c r="F6" s="62"/>
      <c r="G6" s="62"/>
      <c r="H6" s="62"/>
      <c r="I6" s="56"/>
    </row>
    <row r="7" spans="2:24" x14ac:dyDescent="0.25">
      <c r="B7" s="64" t="s">
        <v>94</v>
      </c>
      <c r="C7" s="64"/>
      <c r="D7" s="58"/>
      <c r="E7" s="58"/>
      <c r="F7" s="58"/>
      <c r="G7" s="58"/>
      <c r="H7" s="58"/>
      <c r="I7" s="56"/>
    </row>
    <row r="8" spans="2:24" x14ac:dyDescent="0.25">
      <c r="I8"/>
    </row>
    <row r="9" spans="2:24" x14ac:dyDescent="0.25">
      <c r="B9" s="48" t="s">
        <v>71</v>
      </c>
      <c r="C9" s="48"/>
      <c r="D9" s="27"/>
      <c r="J9" s="45" t="s">
        <v>75</v>
      </c>
      <c r="K9" s="46"/>
      <c r="L9" s="46"/>
      <c r="M9" s="46"/>
      <c r="N9" s="46"/>
      <c r="O9" s="46"/>
      <c r="P9" s="46"/>
      <c r="R9" s="46" t="s">
        <v>76</v>
      </c>
      <c r="S9" s="46"/>
      <c r="T9" s="46"/>
      <c r="U9" s="46"/>
    </row>
    <row r="10" spans="2:24" x14ac:dyDescent="0.25">
      <c r="B10" s="47" t="s">
        <v>83</v>
      </c>
      <c r="C10" s="47"/>
      <c r="D10" s="28"/>
    </row>
    <row r="11" spans="2:24" ht="25.5" x14ac:dyDescent="0.25">
      <c r="B11" s="32" t="s">
        <v>36</v>
      </c>
      <c r="C11" s="32" t="s">
        <v>0</v>
      </c>
      <c r="D11" s="32" t="s">
        <v>77</v>
      </c>
      <c r="E11" s="32" t="s">
        <v>1</v>
      </c>
      <c r="F11" s="33" t="s">
        <v>79</v>
      </c>
      <c r="G11" s="34" t="s">
        <v>80</v>
      </c>
      <c r="H11" s="33" t="s">
        <v>74</v>
      </c>
      <c r="I11" s="11"/>
      <c r="J11" s="2" t="s">
        <v>35</v>
      </c>
      <c r="K11" s="2" t="s">
        <v>31</v>
      </c>
      <c r="L11" s="2" t="s">
        <v>32</v>
      </c>
      <c r="M11" s="2" t="s">
        <v>33</v>
      </c>
      <c r="N11" s="2" t="s">
        <v>34</v>
      </c>
      <c r="O11" s="2" t="s">
        <v>37</v>
      </c>
      <c r="P11" s="2" t="s">
        <v>38</v>
      </c>
      <c r="R11" s="8" t="s">
        <v>35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37</v>
      </c>
      <c r="X11" s="2" t="s">
        <v>38</v>
      </c>
    </row>
    <row r="12" spans="2:24" x14ac:dyDescent="0.25">
      <c r="B12" s="1" t="s">
        <v>2</v>
      </c>
      <c r="C12" s="1" t="s">
        <v>39</v>
      </c>
      <c r="D12" s="29">
        <f>J12</f>
        <v>1184</v>
      </c>
      <c r="E12" s="5"/>
      <c r="F12" s="35">
        <v>0</v>
      </c>
      <c r="G12" s="7">
        <f>ROUND(E12*(1-F12),2)</f>
        <v>0</v>
      </c>
      <c r="H12" s="7">
        <f>D12*G12</f>
        <v>0</v>
      </c>
      <c r="I12" s="12"/>
      <c r="J12" s="3">
        <f>SUM(K12:P12)</f>
        <v>1184</v>
      </c>
      <c r="K12" s="3">
        <v>199</v>
      </c>
      <c r="L12" s="3">
        <v>411</v>
      </c>
      <c r="M12" s="3">
        <v>154</v>
      </c>
      <c r="N12" s="3">
        <v>64</v>
      </c>
      <c r="O12" s="3">
        <v>33</v>
      </c>
      <c r="P12" s="3">
        <v>323</v>
      </c>
      <c r="R12" s="16">
        <f>SUM(S12:X12)</f>
        <v>0</v>
      </c>
      <c r="S12" s="18">
        <f>K12*G12</f>
        <v>0</v>
      </c>
      <c r="T12" s="18">
        <f>L12*G12</f>
        <v>0</v>
      </c>
      <c r="U12" s="18">
        <f>M12*G12</f>
        <v>0</v>
      </c>
      <c r="V12" s="18">
        <f>N12*G12</f>
        <v>0</v>
      </c>
      <c r="W12" s="18">
        <f>O12*G12</f>
        <v>0</v>
      </c>
      <c r="X12" s="18">
        <f>P12*G12</f>
        <v>0</v>
      </c>
    </row>
    <row r="13" spans="2:24" x14ac:dyDescent="0.25">
      <c r="B13" s="1" t="s">
        <v>3</v>
      </c>
      <c r="C13" s="1" t="s">
        <v>40</v>
      </c>
      <c r="D13" s="29">
        <f t="shared" ref="D13:D41" si="0">J13</f>
        <v>116</v>
      </c>
      <c r="E13" s="4"/>
      <c r="F13" s="35">
        <v>0</v>
      </c>
      <c r="G13" s="7">
        <f t="shared" ref="G13:G41" si="1">ROUND(E13*(1-F13),2)</f>
        <v>0</v>
      </c>
      <c r="H13" s="7">
        <f t="shared" ref="H13:H41" si="2">D13*G13</f>
        <v>0</v>
      </c>
      <c r="I13" s="12"/>
      <c r="J13" s="20">
        <f t="shared" ref="J13:J41" si="3">SUM(K13:P13)</f>
        <v>116</v>
      </c>
      <c r="K13" s="1">
        <v>2</v>
      </c>
      <c r="L13" s="1">
        <v>19</v>
      </c>
      <c r="M13" s="1">
        <v>27</v>
      </c>
      <c r="N13" s="1">
        <v>31</v>
      </c>
      <c r="O13" s="1">
        <v>15</v>
      </c>
      <c r="P13" s="1">
        <v>22</v>
      </c>
      <c r="R13" s="16">
        <f t="shared" ref="R13:R41" si="4">SUM(S13:X13)</f>
        <v>0</v>
      </c>
      <c r="S13" s="18">
        <f t="shared" ref="S13:S41" si="5">K13*G13</f>
        <v>0</v>
      </c>
      <c r="T13" s="18">
        <f t="shared" ref="T13:T41" si="6">L13*G13</f>
        <v>0</v>
      </c>
      <c r="U13" s="18">
        <f t="shared" ref="U13:U41" si="7">M13*G13</f>
        <v>0</v>
      </c>
      <c r="V13" s="18">
        <f t="shared" ref="V13:V41" si="8">N13*G13</f>
        <v>0</v>
      </c>
      <c r="W13" s="18">
        <f t="shared" ref="W13:W41" si="9">O13*G13</f>
        <v>0</v>
      </c>
      <c r="X13" s="18">
        <f t="shared" ref="X13:X41" si="10">P13*G13</f>
        <v>0</v>
      </c>
    </row>
    <row r="14" spans="2:24" x14ac:dyDescent="0.25">
      <c r="B14" s="1" t="s">
        <v>4</v>
      </c>
      <c r="C14" s="1" t="s">
        <v>41</v>
      </c>
      <c r="D14" s="29">
        <f t="shared" si="0"/>
        <v>21</v>
      </c>
      <c r="E14" s="4"/>
      <c r="F14" s="35">
        <v>0</v>
      </c>
      <c r="G14" s="7">
        <f t="shared" si="1"/>
        <v>0</v>
      </c>
      <c r="H14" s="7">
        <f t="shared" si="2"/>
        <v>0</v>
      </c>
      <c r="I14" s="12"/>
      <c r="J14" s="3">
        <f t="shared" si="3"/>
        <v>21</v>
      </c>
      <c r="K14" s="3"/>
      <c r="L14" s="3">
        <v>14</v>
      </c>
      <c r="M14" s="3"/>
      <c r="N14" s="3"/>
      <c r="O14" s="3"/>
      <c r="P14" s="3">
        <v>7</v>
      </c>
      <c r="R14" s="16">
        <f t="shared" si="4"/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</row>
    <row r="15" spans="2:24" x14ac:dyDescent="0.25">
      <c r="B15" s="1" t="s">
        <v>5</v>
      </c>
      <c r="C15" s="1" t="s">
        <v>42</v>
      </c>
      <c r="D15" s="29">
        <f t="shared" si="0"/>
        <v>21</v>
      </c>
      <c r="E15" s="4"/>
      <c r="F15" s="35">
        <v>0</v>
      </c>
      <c r="G15" s="7">
        <f t="shared" si="1"/>
        <v>0</v>
      </c>
      <c r="H15" s="7">
        <f t="shared" si="2"/>
        <v>0</v>
      </c>
      <c r="I15" s="12"/>
      <c r="J15" s="20">
        <f t="shared" si="3"/>
        <v>21</v>
      </c>
      <c r="K15" s="1">
        <v>0</v>
      </c>
      <c r="L15" s="1">
        <v>14</v>
      </c>
      <c r="M15" s="1">
        <v>0</v>
      </c>
      <c r="N15" s="1">
        <v>0</v>
      </c>
      <c r="O15" s="1">
        <v>0</v>
      </c>
      <c r="P15" s="1">
        <v>7</v>
      </c>
      <c r="R15" s="16">
        <f t="shared" si="4"/>
        <v>0</v>
      </c>
      <c r="S15" s="18">
        <f t="shared" si="5"/>
        <v>0</v>
      </c>
      <c r="T15" s="18">
        <f t="shared" si="6"/>
        <v>0</v>
      </c>
      <c r="U15" s="18">
        <f t="shared" si="7"/>
        <v>0</v>
      </c>
      <c r="V15" s="18">
        <f t="shared" si="8"/>
        <v>0</v>
      </c>
      <c r="W15" s="18">
        <f t="shared" si="9"/>
        <v>0</v>
      </c>
      <c r="X15" s="18">
        <f t="shared" si="10"/>
        <v>0</v>
      </c>
    </row>
    <row r="16" spans="2:24" x14ac:dyDescent="0.25">
      <c r="B16" s="1" t="s">
        <v>6</v>
      </c>
      <c r="C16" s="1" t="s">
        <v>43</v>
      </c>
      <c r="D16" s="29">
        <f t="shared" si="0"/>
        <v>21</v>
      </c>
      <c r="E16" s="4"/>
      <c r="F16" s="35">
        <v>0</v>
      </c>
      <c r="G16" s="7">
        <f t="shared" si="1"/>
        <v>0</v>
      </c>
      <c r="H16" s="7">
        <f t="shared" si="2"/>
        <v>0</v>
      </c>
      <c r="I16" s="12"/>
      <c r="J16" s="3">
        <f t="shared" si="3"/>
        <v>21</v>
      </c>
      <c r="K16" s="3">
        <v>0</v>
      </c>
      <c r="L16" s="3">
        <v>14</v>
      </c>
      <c r="M16" s="3">
        <v>0</v>
      </c>
      <c r="N16" s="3">
        <v>0</v>
      </c>
      <c r="O16" s="3">
        <v>0</v>
      </c>
      <c r="P16" s="3">
        <v>7</v>
      </c>
      <c r="R16" s="16">
        <f t="shared" si="4"/>
        <v>0</v>
      </c>
      <c r="S16" s="18">
        <f t="shared" si="5"/>
        <v>0</v>
      </c>
      <c r="T16" s="18">
        <f t="shared" si="6"/>
        <v>0</v>
      </c>
      <c r="U16" s="18">
        <f t="shared" si="7"/>
        <v>0</v>
      </c>
      <c r="V16" s="18">
        <f t="shared" si="8"/>
        <v>0</v>
      </c>
      <c r="W16" s="18">
        <f t="shared" si="9"/>
        <v>0</v>
      </c>
      <c r="X16" s="18">
        <f t="shared" si="10"/>
        <v>0</v>
      </c>
    </row>
    <row r="17" spans="2:24" x14ac:dyDescent="0.25">
      <c r="B17" s="1" t="s">
        <v>7</v>
      </c>
      <c r="C17" s="1" t="s">
        <v>44</v>
      </c>
      <c r="D17" s="29">
        <f t="shared" si="0"/>
        <v>50</v>
      </c>
      <c r="E17" s="4"/>
      <c r="F17" s="35">
        <v>0</v>
      </c>
      <c r="G17" s="7">
        <f t="shared" si="1"/>
        <v>0</v>
      </c>
      <c r="H17" s="7">
        <f t="shared" si="2"/>
        <v>0</v>
      </c>
      <c r="I17" s="12"/>
      <c r="J17" s="20">
        <f t="shared" si="3"/>
        <v>50</v>
      </c>
      <c r="K17" s="1">
        <v>0</v>
      </c>
      <c r="L17" s="1">
        <v>36</v>
      </c>
      <c r="M17" s="1">
        <v>0</v>
      </c>
      <c r="N17" s="1">
        <v>0</v>
      </c>
      <c r="O17" s="1">
        <v>0</v>
      </c>
      <c r="P17" s="1">
        <v>14</v>
      </c>
      <c r="R17" s="16">
        <f t="shared" si="4"/>
        <v>0</v>
      </c>
      <c r="S17" s="18">
        <f t="shared" si="5"/>
        <v>0</v>
      </c>
      <c r="T17" s="18">
        <f t="shared" si="6"/>
        <v>0</v>
      </c>
      <c r="U17" s="18">
        <f t="shared" si="7"/>
        <v>0</v>
      </c>
      <c r="V17" s="18">
        <f t="shared" si="8"/>
        <v>0</v>
      </c>
      <c r="W17" s="18">
        <f t="shared" si="9"/>
        <v>0</v>
      </c>
      <c r="X17" s="18">
        <f t="shared" si="10"/>
        <v>0</v>
      </c>
    </row>
    <row r="18" spans="2:24" x14ac:dyDescent="0.25">
      <c r="B18" s="1" t="s">
        <v>8</v>
      </c>
      <c r="C18" s="1" t="s">
        <v>45</v>
      </c>
      <c r="D18" s="29">
        <f t="shared" si="0"/>
        <v>50</v>
      </c>
      <c r="E18" s="4"/>
      <c r="F18" s="35">
        <v>0</v>
      </c>
      <c r="G18" s="7">
        <f t="shared" si="1"/>
        <v>0</v>
      </c>
      <c r="H18" s="7">
        <f t="shared" si="2"/>
        <v>0</v>
      </c>
      <c r="I18" s="12"/>
      <c r="J18" s="3">
        <f t="shared" si="3"/>
        <v>50</v>
      </c>
      <c r="K18" s="3">
        <v>0</v>
      </c>
      <c r="L18" s="3">
        <v>36</v>
      </c>
      <c r="M18" s="3">
        <v>0</v>
      </c>
      <c r="N18" s="3">
        <v>0</v>
      </c>
      <c r="O18" s="3">
        <v>0</v>
      </c>
      <c r="P18" s="3">
        <v>14</v>
      </c>
      <c r="R18" s="16">
        <f t="shared" si="4"/>
        <v>0</v>
      </c>
      <c r="S18" s="18">
        <f t="shared" si="5"/>
        <v>0</v>
      </c>
      <c r="T18" s="18">
        <f t="shared" si="6"/>
        <v>0</v>
      </c>
      <c r="U18" s="18">
        <f t="shared" si="7"/>
        <v>0</v>
      </c>
      <c r="V18" s="18">
        <f t="shared" si="8"/>
        <v>0</v>
      </c>
      <c r="W18" s="18">
        <f t="shared" si="9"/>
        <v>0</v>
      </c>
      <c r="X18" s="18">
        <f t="shared" si="10"/>
        <v>0</v>
      </c>
    </row>
    <row r="19" spans="2:24" x14ac:dyDescent="0.25">
      <c r="B19" s="1" t="s">
        <v>9</v>
      </c>
      <c r="C19" s="1" t="s">
        <v>46</v>
      </c>
      <c r="D19" s="29">
        <f t="shared" si="0"/>
        <v>71</v>
      </c>
      <c r="E19" s="5"/>
      <c r="F19" s="35">
        <v>0</v>
      </c>
      <c r="G19" s="7">
        <f t="shared" si="1"/>
        <v>0</v>
      </c>
      <c r="H19" s="7">
        <f t="shared" si="2"/>
        <v>0</v>
      </c>
      <c r="I19" s="12"/>
      <c r="J19" s="20">
        <f t="shared" si="3"/>
        <v>71</v>
      </c>
      <c r="K19" s="1">
        <v>18</v>
      </c>
      <c r="L19" s="1">
        <v>10</v>
      </c>
      <c r="M19" s="1">
        <v>4</v>
      </c>
      <c r="N19" s="1">
        <v>10</v>
      </c>
      <c r="O19" s="1">
        <v>4</v>
      </c>
      <c r="P19" s="1">
        <v>25</v>
      </c>
      <c r="R19" s="16">
        <f t="shared" si="4"/>
        <v>0</v>
      </c>
      <c r="S19" s="18">
        <f t="shared" si="5"/>
        <v>0</v>
      </c>
      <c r="T19" s="18">
        <f t="shared" si="6"/>
        <v>0</v>
      </c>
      <c r="U19" s="18">
        <f t="shared" si="7"/>
        <v>0</v>
      </c>
      <c r="V19" s="18">
        <f t="shared" si="8"/>
        <v>0</v>
      </c>
      <c r="W19" s="18">
        <f t="shared" si="9"/>
        <v>0</v>
      </c>
      <c r="X19" s="18">
        <f t="shared" si="10"/>
        <v>0</v>
      </c>
    </row>
    <row r="20" spans="2:24" x14ac:dyDescent="0.25">
      <c r="B20" s="1" t="s">
        <v>27</v>
      </c>
      <c r="C20" s="1" t="s">
        <v>47</v>
      </c>
      <c r="D20" s="29">
        <f t="shared" si="0"/>
        <v>0</v>
      </c>
      <c r="E20" s="5"/>
      <c r="F20" s="35">
        <v>0</v>
      </c>
      <c r="G20" s="7">
        <f t="shared" si="1"/>
        <v>0</v>
      </c>
      <c r="H20" s="7">
        <f t="shared" si="2"/>
        <v>0</v>
      </c>
      <c r="I20" s="12"/>
      <c r="J20" s="3">
        <f t="shared" si="3"/>
        <v>0</v>
      </c>
      <c r="K20" s="3"/>
      <c r="L20" s="3"/>
      <c r="M20" s="3"/>
      <c r="N20" s="3"/>
      <c r="O20" s="3"/>
      <c r="P20" s="3">
        <v>0</v>
      </c>
      <c r="R20" s="16">
        <f t="shared" si="4"/>
        <v>0</v>
      </c>
      <c r="S20" s="18">
        <f t="shared" si="5"/>
        <v>0</v>
      </c>
      <c r="T20" s="18">
        <f t="shared" si="6"/>
        <v>0</v>
      </c>
      <c r="U20" s="18">
        <f t="shared" si="7"/>
        <v>0</v>
      </c>
      <c r="V20" s="18">
        <f t="shared" si="8"/>
        <v>0</v>
      </c>
      <c r="W20" s="18">
        <f t="shared" si="9"/>
        <v>0</v>
      </c>
      <c r="X20" s="18">
        <f t="shared" si="10"/>
        <v>0</v>
      </c>
    </row>
    <row r="21" spans="2:24" x14ac:dyDescent="0.25">
      <c r="B21" s="1" t="s">
        <v>28</v>
      </c>
      <c r="C21" s="1" t="s">
        <v>48</v>
      </c>
      <c r="D21" s="29">
        <f t="shared" si="0"/>
        <v>0</v>
      </c>
      <c r="E21" s="5"/>
      <c r="F21" s="35">
        <v>0</v>
      </c>
      <c r="G21" s="7">
        <f t="shared" si="1"/>
        <v>0</v>
      </c>
      <c r="H21" s="7">
        <f t="shared" si="2"/>
        <v>0</v>
      </c>
      <c r="I21" s="12"/>
      <c r="J21" s="20">
        <f t="shared" si="3"/>
        <v>0</v>
      </c>
      <c r="K21" s="1"/>
      <c r="L21" s="1"/>
      <c r="M21" s="1"/>
      <c r="N21" s="1"/>
      <c r="O21" s="1"/>
      <c r="P21" s="1">
        <v>0</v>
      </c>
      <c r="R21" s="16">
        <f t="shared" si="4"/>
        <v>0</v>
      </c>
      <c r="S21" s="18">
        <f t="shared" si="5"/>
        <v>0</v>
      </c>
      <c r="T21" s="18">
        <f t="shared" si="6"/>
        <v>0</v>
      </c>
      <c r="U21" s="18">
        <f t="shared" si="7"/>
        <v>0</v>
      </c>
      <c r="V21" s="18">
        <f t="shared" si="8"/>
        <v>0</v>
      </c>
      <c r="W21" s="18">
        <f t="shared" si="9"/>
        <v>0</v>
      </c>
      <c r="X21" s="18">
        <f t="shared" si="10"/>
        <v>0</v>
      </c>
    </row>
    <row r="22" spans="2:24" x14ac:dyDescent="0.25">
      <c r="B22" s="1" t="s">
        <v>10</v>
      </c>
      <c r="C22" s="1" t="s">
        <v>49</v>
      </c>
      <c r="D22" s="29">
        <f t="shared" si="0"/>
        <v>44</v>
      </c>
      <c r="E22" s="5"/>
      <c r="F22" s="35">
        <v>0</v>
      </c>
      <c r="G22" s="7">
        <f t="shared" si="1"/>
        <v>0</v>
      </c>
      <c r="H22" s="7">
        <f t="shared" si="2"/>
        <v>0</v>
      </c>
      <c r="I22" s="12"/>
      <c r="J22" s="3">
        <f t="shared" si="3"/>
        <v>44</v>
      </c>
      <c r="K22" s="3">
        <v>2</v>
      </c>
      <c r="L22" s="3">
        <v>15</v>
      </c>
      <c r="M22" s="3">
        <v>3</v>
      </c>
      <c r="N22" s="3">
        <v>10</v>
      </c>
      <c r="O22" s="3" t="s">
        <v>50</v>
      </c>
      <c r="P22" s="3">
        <v>14</v>
      </c>
      <c r="R22" s="16">
        <f t="shared" si="4"/>
        <v>0</v>
      </c>
      <c r="S22" s="18">
        <f t="shared" si="5"/>
        <v>0</v>
      </c>
      <c r="T22" s="18">
        <f t="shared" si="6"/>
        <v>0</v>
      </c>
      <c r="U22" s="18">
        <f t="shared" si="7"/>
        <v>0</v>
      </c>
      <c r="V22" s="18">
        <f t="shared" si="8"/>
        <v>0</v>
      </c>
      <c r="W22" s="18">
        <f t="shared" si="9"/>
        <v>0</v>
      </c>
      <c r="X22" s="18">
        <f t="shared" si="10"/>
        <v>0</v>
      </c>
    </row>
    <row r="23" spans="2:24" x14ac:dyDescent="0.25">
      <c r="B23" s="1" t="s">
        <v>29</v>
      </c>
      <c r="C23" s="1" t="s">
        <v>51</v>
      </c>
      <c r="D23" s="29">
        <f t="shared" si="0"/>
        <v>0</v>
      </c>
      <c r="E23" s="5"/>
      <c r="F23" s="35">
        <v>0</v>
      </c>
      <c r="G23" s="7">
        <f t="shared" si="1"/>
        <v>0</v>
      </c>
      <c r="H23" s="7">
        <f t="shared" si="2"/>
        <v>0</v>
      </c>
      <c r="I23" s="12"/>
      <c r="J23" s="20">
        <f t="shared" si="3"/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R23" s="16">
        <f t="shared" si="4"/>
        <v>0</v>
      </c>
      <c r="S23" s="18">
        <f t="shared" si="5"/>
        <v>0</v>
      </c>
      <c r="T23" s="18">
        <f t="shared" si="6"/>
        <v>0</v>
      </c>
      <c r="U23" s="18">
        <f t="shared" si="7"/>
        <v>0</v>
      </c>
      <c r="V23" s="18">
        <f t="shared" si="8"/>
        <v>0</v>
      </c>
      <c r="W23" s="18">
        <f t="shared" si="9"/>
        <v>0</v>
      </c>
      <c r="X23" s="18">
        <f t="shared" si="10"/>
        <v>0</v>
      </c>
    </row>
    <row r="24" spans="2:24" x14ac:dyDescent="0.25">
      <c r="B24" s="1" t="s">
        <v>11</v>
      </c>
      <c r="C24" s="1" t="s">
        <v>52</v>
      </c>
      <c r="D24" s="29">
        <f t="shared" si="0"/>
        <v>4</v>
      </c>
      <c r="E24" s="5"/>
      <c r="F24" s="35">
        <v>0</v>
      </c>
      <c r="G24" s="7">
        <f t="shared" si="1"/>
        <v>0</v>
      </c>
      <c r="H24" s="7">
        <f t="shared" si="2"/>
        <v>0</v>
      </c>
      <c r="I24" s="12"/>
      <c r="J24" s="3">
        <f t="shared" si="3"/>
        <v>4</v>
      </c>
      <c r="K24" s="3">
        <v>2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R24" s="16">
        <f t="shared" si="4"/>
        <v>0</v>
      </c>
      <c r="S24" s="18">
        <f t="shared" si="5"/>
        <v>0</v>
      </c>
      <c r="T24" s="18">
        <f t="shared" si="6"/>
        <v>0</v>
      </c>
      <c r="U24" s="18">
        <f t="shared" si="7"/>
        <v>0</v>
      </c>
      <c r="V24" s="18">
        <f t="shared" si="8"/>
        <v>0</v>
      </c>
      <c r="W24" s="18">
        <f t="shared" si="9"/>
        <v>0</v>
      </c>
      <c r="X24" s="18">
        <f t="shared" si="10"/>
        <v>0</v>
      </c>
    </row>
    <row r="25" spans="2:24" x14ac:dyDescent="0.25">
      <c r="B25" s="1" t="s">
        <v>12</v>
      </c>
      <c r="C25" s="1" t="s">
        <v>53</v>
      </c>
      <c r="D25" s="29">
        <f t="shared" si="0"/>
        <v>26</v>
      </c>
      <c r="E25" s="5"/>
      <c r="F25" s="35">
        <v>0</v>
      </c>
      <c r="G25" s="7">
        <f t="shared" si="1"/>
        <v>0</v>
      </c>
      <c r="H25" s="7">
        <f t="shared" si="2"/>
        <v>0</v>
      </c>
      <c r="I25" s="12"/>
      <c r="J25" s="20">
        <f t="shared" si="3"/>
        <v>26</v>
      </c>
      <c r="K25" s="1">
        <v>2</v>
      </c>
      <c r="L25" s="1">
        <v>10</v>
      </c>
      <c r="M25" s="1">
        <v>5</v>
      </c>
      <c r="N25" s="1">
        <v>1</v>
      </c>
      <c r="O25" s="1">
        <v>0</v>
      </c>
      <c r="P25" s="1">
        <v>8</v>
      </c>
      <c r="R25" s="16">
        <f t="shared" si="4"/>
        <v>0</v>
      </c>
      <c r="S25" s="18">
        <f t="shared" si="5"/>
        <v>0</v>
      </c>
      <c r="T25" s="18">
        <f t="shared" si="6"/>
        <v>0</v>
      </c>
      <c r="U25" s="18">
        <f t="shared" si="7"/>
        <v>0</v>
      </c>
      <c r="V25" s="18">
        <f t="shared" si="8"/>
        <v>0</v>
      </c>
      <c r="W25" s="18">
        <f t="shared" si="9"/>
        <v>0</v>
      </c>
      <c r="X25" s="18">
        <f t="shared" si="10"/>
        <v>0</v>
      </c>
    </row>
    <row r="26" spans="2:24" x14ac:dyDescent="0.25">
      <c r="B26" s="1" t="s">
        <v>13</v>
      </c>
      <c r="C26" s="1" t="s">
        <v>54</v>
      </c>
      <c r="D26" s="29">
        <f t="shared" si="0"/>
        <v>2</v>
      </c>
      <c r="E26" s="5"/>
      <c r="F26" s="35">
        <v>0</v>
      </c>
      <c r="G26" s="7">
        <f t="shared" si="1"/>
        <v>0</v>
      </c>
      <c r="H26" s="7">
        <f t="shared" si="2"/>
        <v>0</v>
      </c>
      <c r="I26" s="12"/>
      <c r="J26" s="3">
        <f t="shared" si="3"/>
        <v>2</v>
      </c>
      <c r="K26" s="3">
        <v>1</v>
      </c>
      <c r="L26" s="3">
        <v>1</v>
      </c>
      <c r="M26" s="3"/>
      <c r="N26" s="3"/>
      <c r="O26" s="3"/>
      <c r="P26" s="3">
        <v>0</v>
      </c>
      <c r="R26" s="16">
        <f t="shared" si="4"/>
        <v>0</v>
      </c>
      <c r="S26" s="18">
        <f t="shared" si="5"/>
        <v>0</v>
      </c>
      <c r="T26" s="18">
        <f t="shared" si="6"/>
        <v>0</v>
      </c>
      <c r="U26" s="18">
        <f t="shared" si="7"/>
        <v>0</v>
      </c>
      <c r="V26" s="18">
        <f t="shared" si="8"/>
        <v>0</v>
      </c>
      <c r="W26" s="18">
        <f t="shared" si="9"/>
        <v>0</v>
      </c>
      <c r="X26" s="18">
        <f t="shared" si="10"/>
        <v>0</v>
      </c>
    </row>
    <row r="27" spans="2:24" x14ac:dyDescent="0.25">
      <c r="B27" s="1" t="s">
        <v>14</v>
      </c>
      <c r="C27" s="1" t="s">
        <v>55</v>
      </c>
      <c r="D27" s="29">
        <f t="shared" si="0"/>
        <v>2</v>
      </c>
      <c r="E27" s="5"/>
      <c r="F27" s="35">
        <v>0</v>
      </c>
      <c r="G27" s="7">
        <f t="shared" si="1"/>
        <v>0</v>
      </c>
      <c r="H27" s="7">
        <f t="shared" si="2"/>
        <v>0</v>
      </c>
      <c r="I27" s="12"/>
      <c r="J27" s="20">
        <f t="shared" si="3"/>
        <v>2</v>
      </c>
      <c r="K27" s="1"/>
      <c r="L27" s="1">
        <v>2</v>
      </c>
      <c r="M27" s="1"/>
      <c r="N27" s="1"/>
      <c r="O27" s="1"/>
      <c r="P27" s="1">
        <v>0</v>
      </c>
      <c r="R27" s="16">
        <f t="shared" si="4"/>
        <v>0</v>
      </c>
      <c r="S27" s="18">
        <f t="shared" si="5"/>
        <v>0</v>
      </c>
      <c r="T27" s="18">
        <f t="shared" si="6"/>
        <v>0</v>
      </c>
      <c r="U27" s="18">
        <f t="shared" si="7"/>
        <v>0</v>
      </c>
      <c r="V27" s="18">
        <f t="shared" si="8"/>
        <v>0</v>
      </c>
      <c r="W27" s="18">
        <f t="shared" si="9"/>
        <v>0</v>
      </c>
      <c r="X27" s="18">
        <f t="shared" si="10"/>
        <v>0</v>
      </c>
    </row>
    <row r="28" spans="2:24" x14ac:dyDescent="0.25">
      <c r="B28" s="1" t="s">
        <v>15</v>
      </c>
      <c r="C28" s="1" t="s">
        <v>56</v>
      </c>
      <c r="D28" s="29">
        <f t="shared" si="0"/>
        <v>11</v>
      </c>
      <c r="E28" s="5"/>
      <c r="F28" s="35">
        <v>0</v>
      </c>
      <c r="G28" s="7">
        <f t="shared" si="1"/>
        <v>0</v>
      </c>
      <c r="H28" s="7">
        <f t="shared" si="2"/>
        <v>0</v>
      </c>
      <c r="I28" s="12"/>
      <c r="J28" s="3">
        <f t="shared" si="3"/>
        <v>11</v>
      </c>
      <c r="K28" s="3">
        <v>3</v>
      </c>
      <c r="L28" s="3">
        <v>2</v>
      </c>
      <c r="M28" s="3">
        <v>2</v>
      </c>
      <c r="N28" s="3">
        <v>1</v>
      </c>
      <c r="O28" s="3">
        <v>1</v>
      </c>
      <c r="P28" s="3">
        <v>2</v>
      </c>
      <c r="R28" s="16">
        <f t="shared" si="4"/>
        <v>0</v>
      </c>
      <c r="S28" s="18">
        <f t="shared" si="5"/>
        <v>0</v>
      </c>
      <c r="T28" s="18">
        <f t="shared" si="6"/>
        <v>0</v>
      </c>
      <c r="U28" s="18">
        <f t="shared" si="7"/>
        <v>0</v>
      </c>
      <c r="V28" s="18">
        <f t="shared" si="8"/>
        <v>0</v>
      </c>
      <c r="W28" s="18">
        <f t="shared" si="9"/>
        <v>0</v>
      </c>
      <c r="X28" s="18">
        <f t="shared" si="10"/>
        <v>0</v>
      </c>
    </row>
    <row r="29" spans="2:24" x14ac:dyDescent="0.25">
      <c r="B29" s="1" t="s">
        <v>57</v>
      </c>
      <c r="C29" s="1" t="s">
        <v>58</v>
      </c>
      <c r="D29" s="29">
        <f t="shared" si="0"/>
        <v>0</v>
      </c>
      <c r="E29" s="6"/>
      <c r="F29" s="35">
        <v>0</v>
      </c>
      <c r="G29" s="7">
        <f t="shared" si="1"/>
        <v>0</v>
      </c>
      <c r="H29" s="7">
        <f t="shared" si="2"/>
        <v>0</v>
      </c>
      <c r="I29" s="13"/>
      <c r="J29" s="20">
        <f t="shared" si="3"/>
        <v>0</v>
      </c>
      <c r="K29" s="1">
        <v>0</v>
      </c>
      <c r="L29" s="1"/>
      <c r="M29" s="1"/>
      <c r="N29" s="1"/>
      <c r="O29" s="1"/>
      <c r="P29" s="1">
        <v>0</v>
      </c>
      <c r="R29" s="16">
        <f t="shared" si="4"/>
        <v>0</v>
      </c>
      <c r="S29" s="18">
        <f t="shared" si="5"/>
        <v>0</v>
      </c>
      <c r="T29" s="18">
        <f t="shared" si="6"/>
        <v>0</v>
      </c>
      <c r="U29" s="18">
        <f t="shared" si="7"/>
        <v>0</v>
      </c>
      <c r="V29" s="18">
        <f t="shared" si="8"/>
        <v>0</v>
      </c>
      <c r="W29" s="18">
        <f t="shared" si="9"/>
        <v>0</v>
      </c>
      <c r="X29" s="18">
        <f t="shared" si="10"/>
        <v>0</v>
      </c>
    </row>
    <row r="30" spans="2:24" x14ac:dyDescent="0.25">
      <c r="B30" s="1" t="s">
        <v>16</v>
      </c>
      <c r="C30" s="1" t="s">
        <v>59</v>
      </c>
      <c r="D30" s="29">
        <f t="shared" si="0"/>
        <v>2</v>
      </c>
      <c r="E30" s="5"/>
      <c r="F30" s="35">
        <v>0</v>
      </c>
      <c r="G30" s="7">
        <f t="shared" si="1"/>
        <v>0</v>
      </c>
      <c r="H30" s="7">
        <f t="shared" si="2"/>
        <v>0</v>
      </c>
      <c r="I30" s="12"/>
      <c r="J30" s="3">
        <f t="shared" si="3"/>
        <v>2</v>
      </c>
      <c r="K30" s="3">
        <v>2</v>
      </c>
      <c r="L30" s="3"/>
      <c r="M30" s="3"/>
      <c r="N30" s="3"/>
      <c r="O30" s="3"/>
      <c r="P30" s="3">
        <v>0</v>
      </c>
      <c r="R30" s="16">
        <f t="shared" si="4"/>
        <v>0</v>
      </c>
      <c r="S30" s="18">
        <f t="shared" si="5"/>
        <v>0</v>
      </c>
      <c r="T30" s="18">
        <f t="shared" si="6"/>
        <v>0</v>
      </c>
      <c r="U30" s="18">
        <f t="shared" si="7"/>
        <v>0</v>
      </c>
      <c r="V30" s="18">
        <f t="shared" si="8"/>
        <v>0</v>
      </c>
      <c r="W30" s="18">
        <f t="shared" si="9"/>
        <v>0</v>
      </c>
      <c r="X30" s="18">
        <f t="shared" si="10"/>
        <v>0</v>
      </c>
    </row>
    <row r="31" spans="2:24" x14ac:dyDescent="0.25">
      <c r="B31" s="1" t="s">
        <v>17</v>
      </c>
      <c r="C31" s="1" t="s">
        <v>60</v>
      </c>
      <c r="D31" s="29">
        <f t="shared" si="0"/>
        <v>40</v>
      </c>
      <c r="E31" s="5"/>
      <c r="F31" s="35">
        <v>0</v>
      </c>
      <c r="G31" s="7">
        <f t="shared" si="1"/>
        <v>0</v>
      </c>
      <c r="H31" s="7">
        <f t="shared" si="2"/>
        <v>0</v>
      </c>
      <c r="I31" s="12"/>
      <c r="J31" s="20">
        <f t="shared" si="3"/>
        <v>40</v>
      </c>
      <c r="K31" s="1">
        <v>0</v>
      </c>
      <c r="L31" s="1">
        <v>40</v>
      </c>
      <c r="M31" s="1">
        <v>0</v>
      </c>
      <c r="N31" s="1">
        <v>0</v>
      </c>
      <c r="O31" s="1"/>
      <c r="P31" s="1">
        <v>0</v>
      </c>
      <c r="R31" s="16">
        <f t="shared" si="4"/>
        <v>0</v>
      </c>
      <c r="S31" s="18">
        <f t="shared" si="5"/>
        <v>0</v>
      </c>
      <c r="T31" s="18">
        <f t="shared" si="6"/>
        <v>0</v>
      </c>
      <c r="U31" s="18">
        <f t="shared" si="7"/>
        <v>0</v>
      </c>
      <c r="V31" s="18">
        <f t="shared" si="8"/>
        <v>0</v>
      </c>
      <c r="W31" s="18">
        <f t="shared" si="9"/>
        <v>0</v>
      </c>
      <c r="X31" s="18">
        <f t="shared" si="10"/>
        <v>0</v>
      </c>
    </row>
    <row r="32" spans="2:24" x14ac:dyDescent="0.25">
      <c r="B32" s="1" t="s">
        <v>18</v>
      </c>
      <c r="C32" s="1" t="s">
        <v>61</v>
      </c>
      <c r="D32" s="29">
        <f t="shared" si="0"/>
        <v>1</v>
      </c>
      <c r="E32" s="5"/>
      <c r="F32" s="35">
        <v>0</v>
      </c>
      <c r="G32" s="7">
        <f t="shared" si="1"/>
        <v>0</v>
      </c>
      <c r="H32" s="7">
        <f t="shared" si="2"/>
        <v>0</v>
      </c>
      <c r="I32" s="12"/>
      <c r="J32" s="3">
        <f t="shared" si="3"/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R32" s="16">
        <f t="shared" si="4"/>
        <v>0</v>
      </c>
      <c r="S32" s="18">
        <f t="shared" si="5"/>
        <v>0</v>
      </c>
      <c r="T32" s="18">
        <f t="shared" si="6"/>
        <v>0</v>
      </c>
      <c r="U32" s="18">
        <f t="shared" si="7"/>
        <v>0</v>
      </c>
      <c r="V32" s="18">
        <f t="shared" si="8"/>
        <v>0</v>
      </c>
      <c r="W32" s="18">
        <f t="shared" si="9"/>
        <v>0</v>
      </c>
      <c r="X32" s="18">
        <f t="shared" si="10"/>
        <v>0</v>
      </c>
    </row>
    <row r="33" spans="2:24" x14ac:dyDescent="0.25">
      <c r="B33" s="1" t="s">
        <v>19</v>
      </c>
      <c r="C33" s="1" t="s">
        <v>62</v>
      </c>
      <c r="D33" s="29">
        <f t="shared" si="0"/>
        <v>3</v>
      </c>
      <c r="E33" s="5"/>
      <c r="F33" s="35">
        <v>0</v>
      </c>
      <c r="G33" s="7">
        <f t="shared" si="1"/>
        <v>0</v>
      </c>
      <c r="H33" s="7">
        <f t="shared" si="2"/>
        <v>0</v>
      </c>
      <c r="I33" s="12"/>
      <c r="J33" s="20">
        <f t="shared" si="3"/>
        <v>3</v>
      </c>
      <c r="K33" s="1">
        <v>0</v>
      </c>
      <c r="L33" s="1">
        <v>3</v>
      </c>
      <c r="M33" s="1">
        <v>0</v>
      </c>
      <c r="N33" s="1">
        <v>0</v>
      </c>
      <c r="O33" s="1">
        <v>0</v>
      </c>
      <c r="P33" s="1">
        <v>0</v>
      </c>
      <c r="R33" s="16">
        <f t="shared" si="4"/>
        <v>0</v>
      </c>
      <c r="S33" s="18">
        <f t="shared" si="5"/>
        <v>0</v>
      </c>
      <c r="T33" s="18">
        <f t="shared" si="6"/>
        <v>0</v>
      </c>
      <c r="U33" s="18">
        <f t="shared" si="7"/>
        <v>0</v>
      </c>
      <c r="V33" s="18">
        <f t="shared" si="8"/>
        <v>0</v>
      </c>
      <c r="W33" s="18">
        <f t="shared" si="9"/>
        <v>0</v>
      </c>
      <c r="X33" s="18">
        <f t="shared" si="10"/>
        <v>0</v>
      </c>
    </row>
    <row r="34" spans="2:24" x14ac:dyDescent="0.25">
      <c r="B34" s="1" t="s">
        <v>20</v>
      </c>
      <c r="C34" s="1" t="s">
        <v>63</v>
      </c>
      <c r="D34" s="29">
        <f t="shared" si="0"/>
        <v>120</v>
      </c>
      <c r="E34" s="5"/>
      <c r="F34" s="35">
        <v>0</v>
      </c>
      <c r="G34" s="7">
        <f t="shared" si="1"/>
        <v>0</v>
      </c>
      <c r="H34" s="7">
        <f t="shared" si="2"/>
        <v>0</v>
      </c>
      <c r="I34" s="12"/>
      <c r="J34" s="3">
        <f t="shared" si="3"/>
        <v>120</v>
      </c>
      <c r="K34" s="1">
        <v>20</v>
      </c>
      <c r="L34" s="1">
        <v>32</v>
      </c>
      <c r="M34" s="1">
        <v>46</v>
      </c>
      <c r="N34" s="1">
        <v>12</v>
      </c>
      <c r="O34" s="1">
        <v>5</v>
      </c>
      <c r="P34" s="1">
        <v>5</v>
      </c>
      <c r="R34" s="16">
        <f t="shared" si="4"/>
        <v>0</v>
      </c>
      <c r="S34" s="18">
        <f t="shared" si="5"/>
        <v>0</v>
      </c>
      <c r="T34" s="18">
        <f t="shared" si="6"/>
        <v>0</v>
      </c>
      <c r="U34" s="18">
        <f t="shared" si="7"/>
        <v>0</v>
      </c>
      <c r="V34" s="18">
        <f t="shared" si="8"/>
        <v>0</v>
      </c>
      <c r="W34" s="18">
        <f t="shared" si="9"/>
        <v>0</v>
      </c>
      <c r="X34" s="18">
        <f t="shared" si="10"/>
        <v>0</v>
      </c>
    </row>
    <row r="35" spans="2:24" x14ac:dyDescent="0.25">
      <c r="B35" s="1" t="s">
        <v>21</v>
      </c>
      <c r="C35" s="1" t="s">
        <v>64</v>
      </c>
      <c r="D35" s="29">
        <f t="shared" si="0"/>
        <v>68</v>
      </c>
      <c r="E35" s="5"/>
      <c r="F35" s="35">
        <v>0</v>
      </c>
      <c r="G35" s="7">
        <f t="shared" si="1"/>
        <v>0</v>
      </c>
      <c r="H35" s="7">
        <f t="shared" si="2"/>
        <v>0</v>
      </c>
      <c r="I35" s="12"/>
      <c r="J35" s="20">
        <f t="shared" si="3"/>
        <v>68</v>
      </c>
      <c r="K35" s="1">
        <v>0</v>
      </c>
      <c r="L35" s="1">
        <v>36</v>
      </c>
      <c r="M35" s="1"/>
      <c r="N35" s="1">
        <v>0</v>
      </c>
      <c r="O35" s="1"/>
      <c r="P35" s="1">
        <v>32</v>
      </c>
      <c r="R35" s="16">
        <f t="shared" si="4"/>
        <v>0</v>
      </c>
      <c r="S35" s="18">
        <f t="shared" si="5"/>
        <v>0</v>
      </c>
      <c r="T35" s="18">
        <f t="shared" si="6"/>
        <v>0</v>
      </c>
      <c r="U35" s="18">
        <f t="shared" si="7"/>
        <v>0</v>
      </c>
      <c r="V35" s="18">
        <f t="shared" si="8"/>
        <v>0</v>
      </c>
      <c r="W35" s="18">
        <f t="shared" si="9"/>
        <v>0</v>
      </c>
      <c r="X35" s="18">
        <f t="shared" si="10"/>
        <v>0</v>
      </c>
    </row>
    <row r="36" spans="2:24" x14ac:dyDescent="0.25">
      <c r="B36" s="1" t="s">
        <v>22</v>
      </c>
      <c r="C36" s="1" t="s">
        <v>65</v>
      </c>
      <c r="D36" s="29">
        <f t="shared" si="0"/>
        <v>32</v>
      </c>
      <c r="E36" s="5"/>
      <c r="F36" s="35">
        <v>0</v>
      </c>
      <c r="G36" s="7">
        <f t="shared" si="1"/>
        <v>0</v>
      </c>
      <c r="H36" s="7">
        <f t="shared" si="2"/>
        <v>0</v>
      </c>
      <c r="I36" s="12"/>
      <c r="J36" s="3">
        <f t="shared" si="3"/>
        <v>32</v>
      </c>
      <c r="K36" s="3"/>
      <c r="L36" s="3">
        <v>32</v>
      </c>
      <c r="M36" s="3"/>
      <c r="N36" s="3"/>
      <c r="O36" s="3"/>
      <c r="P36" s="3">
        <v>0</v>
      </c>
      <c r="R36" s="16">
        <f t="shared" si="4"/>
        <v>0</v>
      </c>
      <c r="S36" s="18">
        <f t="shared" si="5"/>
        <v>0</v>
      </c>
      <c r="T36" s="18">
        <f t="shared" si="6"/>
        <v>0</v>
      </c>
      <c r="U36" s="18">
        <f t="shared" si="7"/>
        <v>0</v>
      </c>
      <c r="V36" s="18">
        <f t="shared" si="8"/>
        <v>0</v>
      </c>
      <c r="W36" s="18">
        <f t="shared" si="9"/>
        <v>0</v>
      </c>
      <c r="X36" s="18">
        <f t="shared" si="10"/>
        <v>0</v>
      </c>
    </row>
    <row r="37" spans="2:24" x14ac:dyDescent="0.25">
      <c r="B37" s="1" t="s">
        <v>23</v>
      </c>
      <c r="C37" s="1" t="s">
        <v>66</v>
      </c>
      <c r="D37" s="29">
        <f t="shared" si="0"/>
        <v>176</v>
      </c>
      <c r="E37" s="5"/>
      <c r="F37" s="35">
        <v>0</v>
      </c>
      <c r="G37" s="7">
        <f t="shared" si="1"/>
        <v>0</v>
      </c>
      <c r="H37" s="7">
        <f t="shared" si="2"/>
        <v>0</v>
      </c>
      <c r="I37" s="12"/>
      <c r="J37" s="20">
        <f t="shared" si="3"/>
        <v>176</v>
      </c>
      <c r="K37" s="1">
        <v>160</v>
      </c>
      <c r="L37" s="1">
        <v>0</v>
      </c>
      <c r="M37" s="1"/>
      <c r="N37" s="1"/>
      <c r="O37" s="1"/>
      <c r="P37" s="1">
        <v>16</v>
      </c>
      <c r="R37" s="16">
        <f t="shared" si="4"/>
        <v>0</v>
      </c>
      <c r="S37" s="18">
        <f t="shared" si="5"/>
        <v>0</v>
      </c>
      <c r="T37" s="18">
        <f t="shared" si="6"/>
        <v>0</v>
      </c>
      <c r="U37" s="18">
        <f t="shared" si="7"/>
        <v>0</v>
      </c>
      <c r="V37" s="18">
        <f t="shared" si="8"/>
        <v>0</v>
      </c>
      <c r="W37" s="18">
        <f t="shared" si="9"/>
        <v>0</v>
      </c>
      <c r="X37" s="18">
        <f t="shared" si="10"/>
        <v>0</v>
      </c>
    </row>
    <row r="38" spans="2:24" x14ac:dyDescent="0.25">
      <c r="B38" s="1" t="s">
        <v>24</v>
      </c>
      <c r="C38" s="1" t="s">
        <v>67</v>
      </c>
      <c r="D38" s="29">
        <f t="shared" si="0"/>
        <v>24</v>
      </c>
      <c r="E38" s="5"/>
      <c r="F38" s="35">
        <v>0</v>
      </c>
      <c r="G38" s="7">
        <f t="shared" si="1"/>
        <v>0</v>
      </c>
      <c r="H38" s="7">
        <f t="shared" si="2"/>
        <v>0</v>
      </c>
      <c r="I38" s="12"/>
      <c r="J38" s="3">
        <f t="shared" si="3"/>
        <v>24</v>
      </c>
      <c r="K38" s="3">
        <v>0</v>
      </c>
      <c r="L38" s="3">
        <v>0</v>
      </c>
      <c r="M38" s="3"/>
      <c r="N38" s="3">
        <v>16</v>
      </c>
      <c r="O38" s="3"/>
      <c r="P38" s="3">
        <v>8</v>
      </c>
      <c r="R38" s="16">
        <f t="shared" si="4"/>
        <v>0</v>
      </c>
      <c r="S38" s="18">
        <f t="shared" si="5"/>
        <v>0</v>
      </c>
      <c r="T38" s="18">
        <f t="shared" si="6"/>
        <v>0</v>
      </c>
      <c r="U38" s="18">
        <f t="shared" si="7"/>
        <v>0</v>
      </c>
      <c r="V38" s="18">
        <f t="shared" si="8"/>
        <v>0</v>
      </c>
      <c r="W38" s="18">
        <f t="shared" si="9"/>
        <v>0</v>
      </c>
      <c r="X38" s="18">
        <f t="shared" si="10"/>
        <v>0</v>
      </c>
    </row>
    <row r="39" spans="2:24" x14ac:dyDescent="0.25">
      <c r="B39" s="1" t="s">
        <v>25</v>
      </c>
      <c r="C39" s="1" t="s">
        <v>68</v>
      </c>
      <c r="D39" s="29">
        <f t="shared" si="0"/>
        <v>38</v>
      </c>
      <c r="E39" s="5"/>
      <c r="F39" s="35">
        <v>0</v>
      </c>
      <c r="G39" s="7">
        <f t="shared" si="1"/>
        <v>0</v>
      </c>
      <c r="H39" s="7">
        <f t="shared" si="2"/>
        <v>0</v>
      </c>
      <c r="I39" s="12"/>
      <c r="J39" s="20">
        <f t="shared" si="3"/>
        <v>38</v>
      </c>
      <c r="K39" s="1">
        <v>13</v>
      </c>
      <c r="L39" s="1">
        <v>6</v>
      </c>
      <c r="M39" s="1">
        <v>6</v>
      </c>
      <c r="N39" s="1">
        <v>9</v>
      </c>
      <c r="O39" s="1">
        <v>2</v>
      </c>
      <c r="P39" s="1">
        <v>2</v>
      </c>
      <c r="R39" s="16">
        <f t="shared" si="4"/>
        <v>0</v>
      </c>
      <c r="S39" s="18">
        <f t="shared" si="5"/>
        <v>0</v>
      </c>
      <c r="T39" s="18">
        <f t="shared" si="6"/>
        <v>0</v>
      </c>
      <c r="U39" s="18">
        <f t="shared" si="7"/>
        <v>0</v>
      </c>
      <c r="V39" s="18">
        <f t="shared" si="8"/>
        <v>0</v>
      </c>
      <c r="W39" s="18">
        <f t="shared" si="9"/>
        <v>0</v>
      </c>
      <c r="X39" s="18">
        <f t="shared" si="10"/>
        <v>0</v>
      </c>
    </row>
    <row r="40" spans="2:24" x14ac:dyDescent="0.25">
      <c r="B40" s="20" t="s">
        <v>30</v>
      </c>
      <c r="C40" s="20" t="s">
        <v>69</v>
      </c>
      <c r="D40" s="29">
        <f t="shared" si="0"/>
        <v>1294</v>
      </c>
      <c r="E40" s="24"/>
      <c r="F40" s="35">
        <v>0</v>
      </c>
      <c r="G40" s="7">
        <f t="shared" si="1"/>
        <v>0</v>
      </c>
      <c r="H40" s="7">
        <f t="shared" si="2"/>
        <v>0</v>
      </c>
      <c r="I40" s="12"/>
      <c r="J40" s="3">
        <f t="shared" si="3"/>
        <v>1294</v>
      </c>
      <c r="K40" s="3">
        <v>200</v>
      </c>
      <c r="L40" s="3">
        <v>429</v>
      </c>
      <c r="M40" s="3">
        <v>180</v>
      </c>
      <c r="N40" s="3">
        <v>94</v>
      </c>
      <c r="O40" s="3">
        <v>47</v>
      </c>
      <c r="P40" s="3">
        <v>344</v>
      </c>
      <c r="R40" s="16">
        <f t="shared" si="4"/>
        <v>0</v>
      </c>
      <c r="S40" s="18">
        <f t="shared" si="5"/>
        <v>0</v>
      </c>
      <c r="T40" s="18">
        <f t="shared" si="6"/>
        <v>0</v>
      </c>
      <c r="U40" s="18">
        <f t="shared" si="7"/>
        <v>0</v>
      </c>
      <c r="V40" s="18">
        <f t="shared" si="8"/>
        <v>0</v>
      </c>
      <c r="W40" s="18">
        <f t="shared" si="9"/>
        <v>0</v>
      </c>
      <c r="X40" s="18">
        <f t="shared" si="10"/>
        <v>0</v>
      </c>
    </row>
    <row r="41" spans="2:24" ht="15.75" thickBot="1" x14ac:dyDescent="0.3">
      <c r="B41" s="1" t="s">
        <v>26</v>
      </c>
      <c r="C41" s="1" t="s">
        <v>70</v>
      </c>
      <c r="D41" s="29">
        <f t="shared" si="0"/>
        <v>6</v>
      </c>
      <c r="E41" s="5"/>
      <c r="F41" s="35">
        <v>0</v>
      </c>
      <c r="G41" s="7">
        <f t="shared" si="1"/>
        <v>0</v>
      </c>
      <c r="H41" s="7">
        <f t="shared" si="2"/>
        <v>0</v>
      </c>
      <c r="I41" s="12"/>
      <c r="J41" s="20">
        <f t="shared" si="3"/>
        <v>6</v>
      </c>
      <c r="K41" s="1"/>
      <c r="L41" s="1">
        <v>2</v>
      </c>
      <c r="M41" s="1"/>
      <c r="N41" s="1"/>
      <c r="O41" s="1"/>
      <c r="P41" s="1">
        <v>4</v>
      </c>
      <c r="R41" s="16">
        <f t="shared" si="4"/>
        <v>0</v>
      </c>
      <c r="S41" s="18">
        <f t="shared" si="5"/>
        <v>0</v>
      </c>
      <c r="T41" s="18">
        <f t="shared" si="6"/>
        <v>0</v>
      </c>
      <c r="U41" s="18">
        <f t="shared" si="7"/>
        <v>0</v>
      </c>
      <c r="V41" s="18">
        <f t="shared" si="8"/>
        <v>0</v>
      </c>
      <c r="W41" s="18">
        <f t="shared" si="9"/>
        <v>0</v>
      </c>
      <c r="X41" s="18">
        <f t="shared" si="10"/>
        <v>0</v>
      </c>
    </row>
    <row r="42" spans="2:24" ht="15.75" thickBot="1" x14ac:dyDescent="0.3">
      <c r="B42" s="10" t="s">
        <v>78</v>
      </c>
      <c r="C42" s="14"/>
      <c r="D42" s="14"/>
      <c r="E42" s="15"/>
      <c r="F42" s="15"/>
      <c r="G42" s="15"/>
      <c r="H42" s="30">
        <f>SUM(H12:H41)</f>
        <v>0</v>
      </c>
      <c r="I42" s="12"/>
      <c r="J42" s="23"/>
      <c r="K42" s="14"/>
      <c r="L42" s="14"/>
      <c r="M42" s="14"/>
      <c r="N42" s="14"/>
      <c r="O42" s="14"/>
      <c r="P42" s="14"/>
      <c r="R42" s="17">
        <f>SUM(R12:R41)</f>
        <v>0</v>
      </c>
      <c r="S42" s="17">
        <f>SUM(S12:S41)</f>
        <v>0</v>
      </c>
      <c r="T42" s="17">
        <f t="shared" ref="T42:X42" si="11">SUM(T12:T41)</f>
        <v>0</v>
      </c>
      <c r="U42" s="17">
        <f t="shared" si="11"/>
        <v>0</v>
      </c>
      <c r="V42" s="17">
        <f t="shared" si="11"/>
        <v>0</v>
      </c>
      <c r="W42" s="17">
        <f t="shared" si="11"/>
        <v>0</v>
      </c>
      <c r="X42" s="17">
        <f t="shared" si="11"/>
        <v>0</v>
      </c>
    </row>
    <row r="44" spans="2:24" x14ac:dyDescent="0.25">
      <c r="B44" s="48" t="s">
        <v>72</v>
      </c>
      <c r="C44" s="48"/>
      <c r="D44" s="27"/>
    </row>
    <row r="45" spans="2:24" x14ac:dyDescent="0.25">
      <c r="B45" s="47" t="s">
        <v>84</v>
      </c>
      <c r="C45" s="47"/>
    </row>
    <row r="46" spans="2:24" ht="25.5" x14ac:dyDescent="0.25">
      <c r="B46" s="32" t="s">
        <v>36</v>
      </c>
      <c r="C46" s="32" t="s">
        <v>0</v>
      </c>
      <c r="D46" s="32" t="s">
        <v>81</v>
      </c>
      <c r="E46" s="32" t="s">
        <v>1</v>
      </c>
      <c r="F46" s="33" t="s">
        <v>79</v>
      </c>
      <c r="G46" s="34" t="s">
        <v>80</v>
      </c>
      <c r="H46" s="33"/>
      <c r="I46" s="11"/>
      <c r="J46" s="8" t="s">
        <v>35</v>
      </c>
      <c r="K46" s="2" t="s">
        <v>31</v>
      </c>
      <c r="L46" s="2" t="s">
        <v>32</v>
      </c>
      <c r="M46" s="2" t="s">
        <v>33</v>
      </c>
      <c r="N46" s="2" t="s">
        <v>34</v>
      </c>
      <c r="O46" s="2" t="s">
        <v>37</v>
      </c>
      <c r="P46" s="2" t="s">
        <v>38</v>
      </c>
      <c r="R46" s="2" t="s">
        <v>35</v>
      </c>
      <c r="S46" s="2" t="s">
        <v>31</v>
      </c>
      <c r="T46" s="2" t="s">
        <v>32</v>
      </c>
      <c r="U46" s="2" t="s">
        <v>33</v>
      </c>
      <c r="V46" s="2" t="s">
        <v>34</v>
      </c>
      <c r="W46" s="2" t="s">
        <v>37</v>
      </c>
      <c r="X46" s="2" t="s">
        <v>38</v>
      </c>
    </row>
    <row r="47" spans="2:24" x14ac:dyDescent="0.25">
      <c r="B47" s="1" t="s">
        <v>2</v>
      </c>
      <c r="C47" s="1" t="s">
        <v>39</v>
      </c>
      <c r="D47" s="29">
        <f>J47</f>
        <v>1184</v>
      </c>
      <c r="E47" s="5"/>
      <c r="F47" s="35">
        <v>0</v>
      </c>
      <c r="G47" s="7">
        <f>ROUND(E47*(1-F47),2)</f>
        <v>0</v>
      </c>
      <c r="H47" s="7">
        <f>D47*G47</f>
        <v>0</v>
      </c>
      <c r="I47" s="12"/>
      <c r="J47" s="9">
        <f>SUM(K47:P47)</f>
        <v>1184</v>
      </c>
      <c r="K47" s="3">
        <v>199</v>
      </c>
      <c r="L47" s="3">
        <v>411</v>
      </c>
      <c r="M47" s="3">
        <v>154</v>
      </c>
      <c r="N47" s="3">
        <v>64</v>
      </c>
      <c r="O47" s="3">
        <v>33</v>
      </c>
      <c r="P47" s="3">
        <v>323</v>
      </c>
      <c r="R47" s="21">
        <f>SUM(S47:X47)</f>
        <v>0</v>
      </c>
      <c r="S47" s="18">
        <f>K47*G47</f>
        <v>0</v>
      </c>
      <c r="T47" s="18">
        <f>L47*G47</f>
        <v>0</v>
      </c>
      <c r="U47" s="18">
        <f>M47*G47</f>
        <v>0</v>
      </c>
      <c r="V47" s="18">
        <f>N47*G47</f>
        <v>0</v>
      </c>
      <c r="W47" s="18">
        <f>O47*G47</f>
        <v>0</v>
      </c>
      <c r="X47" s="18">
        <f>P47*G47</f>
        <v>0</v>
      </c>
    </row>
    <row r="48" spans="2:24" x14ac:dyDescent="0.25">
      <c r="B48" s="1" t="s">
        <v>3</v>
      </c>
      <c r="C48" s="1" t="s">
        <v>40</v>
      </c>
      <c r="D48" s="29">
        <f t="shared" ref="D48:D76" si="12">J48</f>
        <v>182</v>
      </c>
      <c r="E48" s="4"/>
      <c r="F48" s="35">
        <v>0</v>
      </c>
      <c r="G48" s="7">
        <f t="shared" ref="G48:G76" si="13">ROUND(E48*(1-F48),2)</f>
        <v>0</v>
      </c>
      <c r="H48" s="7">
        <f t="shared" ref="H48:H76" si="14">D48*G48</f>
        <v>0</v>
      </c>
      <c r="I48" s="12"/>
      <c r="J48" s="22">
        <f t="shared" ref="J48:J76" si="15">SUM(K48:P48)</f>
        <v>182</v>
      </c>
      <c r="K48" s="20">
        <v>15</v>
      </c>
      <c r="L48" s="20">
        <v>44</v>
      </c>
      <c r="M48" s="20">
        <v>34</v>
      </c>
      <c r="N48" s="20">
        <v>36</v>
      </c>
      <c r="O48" s="20">
        <v>18</v>
      </c>
      <c r="P48" s="20">
        <v>35</v>
      </c>
      <c r="R48" s="21">
        <f t="shared" ref="R48:R76" si="16">SUM(S48:X48)</f>
        <v>0</v>
      </c>
      <c r="S48" s="18">
        <f t="shared" ref="S48:S76" si="17">K48*G48</f>
        <v>0</v>
      </c>
      <c r="T48" s="18">
        <f t="shared" ref="T48:T76" si="18">L48*G48</f>
        <v>0</v>
      </c>
      <c r="U48" s="18">
        <f t="shared" ref="U48:U76" si="19">M48*G48</f>
        <v>0</v>
      </c>
      <c r="V48" s="18">
        <f t="shared" ref="V48:V76" si="20">N48*G48</f>
        <v>0</v>
      </c>
      <c r="W48" s="18">
        <f t="shared" ref="W48:W76" si="21">O48*G48</f>
        <v>0</v>
      </c>
      <c r="X48" s="18">
        <f t="shared" ref="X48:X76" si="22">P48*G48</f>
        <v>0</v>
      </c>
    </row>
    <row r="49" spans="2:24" x14ac:dyDescent="0.25">
      <c r="B49" s="1" t="s">
        <v>4</v>
      </c>
      <c r="C49" s="1" t="s">
        <v>41</v>
      </c>
      <c r="D49" s="29">
        <f t="shared" si="12"/>
        <v>26</v>
      </c>
      <c r="E49" s="4"/>
      <c r="F49" s="35">
        <v>0</v>
      </c>
      <c r="G49" s="7">
        <f t="shared" si="13"/>
        <v>0</v>
      </c>
      <c r="H49" s="7">
        <f t="shared" si="14"/>
        <v>0</v>
      </c>
      <c r="I49" s="12"/>
      <c r="J49" s="9">
        <f t="shared" si="15"/>
        <v>26</v>
      </c>
      <c r="K49" s="3"/>
      <c r="L49" s="3">
        <v>16</v>
      </c>
      <c r="M49" s="3"/>
      <c r="N49" s="3"/>
      <c r="O49" s="3"/>
      <c r="P49" s="3">
        <v>10</v>
      </c>
      <c r="R49" s="21">
        <f t="shared" si="16"/>
        <v>0</v>
      </c>
      <c r="S49" s="18">
        <f t="shared" si="17"/>
        <v>0</v>
      </c>
      <c r="T49" s="18">
        <f t="shared" si="18"/>
        <v>0</v>
      </c>
      <c r="U49" s="18">
        <f t="shared" si="19"/>
        <v>0</v>
      </c>
      <c r="V49" s="18">
        <f t="shared" si="20"/>
        <v>0</v>
      </c>
      <c r="W49" s="18">
        <f t="shared" si="21"/>
        <v>0</v>
      </c>
      <c r="X49" s="18">
        <f t="shared" si="22"/>
        <v>0</v>
      </c>
    </row>
    <row r="50" spans="2:24" x14ac:dyDescent="0.25">
      <c r="B50" s="1" t="s">
        <v>5</v>
      </c>
      <c r="C50" s="1" t="s">
        <v>42</v>
      </c>
      <c r="D50" s="29">
        <f t="shared" si="12"/>
        <v>22</v>
      </c>
      <c r="E50" s="4"/>
      <c r="F50" s="35">
        <v>0</v>
      </c>
      <c r="G50" s="7">
        <f t="shared" si="13"/>
        <v>0</v>
      </c>
      <c r="H50" s="7">
        <f t="shared" si="14"/>
        <v>0</v>
      </c>
      <c r="I50" s="12"/>
      <c r="J50" s="22">
        <f t="shared" si="15"/>
        <v>22</v>
      </c>
      <c r="K50" s="20">
        <v>0</v>
      </c>
      <c r="L50" s="20">
        <v>15</v>
      </c>
      <c r="M50" s="1">
        <v>0</v>
      </c>
      <c r="N50" s="1">
        <v>0</v>
      </c>
      <c r="O50" s="1">
        <v>0</v>
      </c>
      <c r="P50" s="1">
        <v>7</v>
      </c>
      <c r="R50" s="21">
        <f t="shared" si="16"/>
        <v>0</v>
      </c>
      <c r="S50" s="18">
        <f t="shared" si="17"/>
        <v>0</v>
      </c>
      <c r="T50" s="18">
        <f t="shared" si="18"/>
        <v>0</v>
      </c>
      <c r="U50" s="18">
        <f t="shared" si="19"/>
        <v>0</v>
      </c>
      <c r="V50" s="18">
        <f t="shared" si="20"/>
        <v>0</v>
      </c>
      <c r="W50" s="18">
        <f t="shared" si="21"/>
        <v>0</v>
      </c>
      <c r="X50" s="18">
        <f t="shared" si="22"/>
        <v>0</v>
      </c>
    </row>
    <row r="51" spans="2:24" x14ac:dyDescent="0.25">
      <c r="B51" s="1" t="s">
        <v>6</v>
      </c>
      <c r="C51" s="1" t="s">
        <v>43</v>
      </c>
      <c r="D51" s="29">
        <f t="shared" si="12"/>
        <v>22</v>
      </c>
      <c r="E51" s="4"/>
      <c r="F51" s="35">
        <v>0</v>
      </c>
      <c r="G51" s="7">
        <f t="shared" si="13"/>
        <v>0</v>
      </c>
      <c r="H51" s="7">
        <f t="shared" si="14"/>
        <v>0</v>
      </c>
      <c r="I51" s="12"/>
      <c r="J51" s="9">
        <f t="shared" si="15"/>
        <v>22</v>
      </c>
      <c r="K51" s="3">
        <v>0</v>
      </c>
      <c r="L51" s="3">
        <v>15</v>
      </c>
      <c r="M51" s="3">
        <v>0</v>
      </c>
      <c r="N51" s="3">
        <v>0</v>
      </c>
      <c r="O51" s="3">
        <v>0</v>
      </c>
      <c r="P51" s="3">
        <v>7</v>
      </c>
      <c r="R51" s="21">
        <f t="shared" si="16"/>
        <v>0</v>
      </c>
      <c r="S51" s="18">
        <f t="shared" si="17"/>
        <v>0</v>
      </c>
      <c r="T51" s="18">
        <f t="shared" si="18"/>
        <v>0</v>
      </c>
      <c r="U51" s="18">
        <f t="shared" si="19"/>
        <v>0</v>
      </c>
      <c r="V51" s="18">
        <f t="shared" si="20"/>
        <v>0</v>
      </c>
      <c r="W51" s="18">
        <f t="shared" si="21"/>
        <v>0</v>
      </c>
      <c r="X51" s="18">
        <f t="shared" si="22"/>
        <v>0</v>
      </c>
    </row>
    <row r="52" spans="2:24" x14ac:dyDescent="0.25">
      <c r="B52" s="1" t="s">
        <v>7</v>
      </c>
      <c r="C52" s="1" t="s">
        <v>44</v>
      </c>
      <c r="D52" s="29">
        <f t="shared" si="12"/>
        <v>50</v>
      </c>
      <c r="E52" s="4"/>
      <c r="F52" s="35">
        <v>0</v>
      </c>
      <c r="G52" s="7">
        <f t="shared" si="13"/>
        <v>0</v>
      </c>
      <c r="H52" s="7">
        <f t="shared" si="14"/>
        <v>0</v>
      </c>
      <c r="I52" s="19"/>
      <c r="J52" s="22">
        <f t="shared" si="15"/>
        <v>50</v>
      </c>
      <c r="K52" s="1">
        <v>0</v>
      </c>
      <c r="L52" s="1">
        <v>36</v>
      </c>
      <c r="M52" s="1">
        <v>0</v>
      </c>
      <c r="N52" s="1">
        <v>0</v>
      </c>
      <c r="O52" s="1">
        <v>0</v>
      </c>
      <c r="P52" s="1">
        <v>14</v>
      </c>
      <c r="R52" s="21">
        <f t="shared" si="16"/>
        <v>0</v>
      </c>
      <c r="S52" s="18">
        <f t="shared" si="17"/>
        <v>0</v>
      </c>
      <c r="T52" s="18">
        <f t="shared" si="18"/>
        <v>0</v>
      </c>
      <c r="U52" s="18">
        <f t="shared" si="19"/>
        <v>0</v>
      </c>
      <c r="V52" s="18">
        <f t="shared" si="20"/>
        <v>0</v>
      </c>
      <c r="W52" s="18">
        <f t="shared" si="21"/>
        <v>0</v>
      </c>
      <c r="X52" s="18">
        <f t="shared" si="22"/>
        <v>0</v>
      </c>
    </row>
    <row r="53" spans="2:24" x14ac:dyDescent="0.25">
      <c r="B53" s="1" t="s">
        <v>8</v>
      </c>
      <c r="C53" s="1" t="s">
        <v>45</v>
      </c>
      <c r="D53" s="29">
        <f t="shared" si="12"/>
        <v>51</v>
      </c>
      <c r="E53" s="4"/>
      <c r="F53" s="35">
        <v>0</v>
      </c>
      <c r="G53" s="7">
        <f t="shared" si="13"/>
        <v>0</v>
      </c>
      <c r="H53" s="7">
        <f t="shared" si="14"/>
        <v>0</v>
      </c>
      <c r="I53" s="12"/>
      <c r="J53" s="9">
        <f t="shared" si="15"/>
        <v>51</v>
      </c>
      <c r="K53" s="3">
        <v>0</v>
      </c>
      <c r="L53" s="3">
        <v>37</v>
      </c>
      <c r="M53" s="3">
        <v>0</v>
      </c>
      <c r="N53" s="3">
        <v>0</v>
      </c>
      <c r="O53" s="3">
        <v>0</v>
      </c>
      <c r="P53" s="3">
        <v>14</v>
      </c>
      <c r="R53" s="21">
        <f t="shared" si="16"/>
        <v>0</v>
      </c>
      <c r="S53" s="18">
        <f t="shared" si="17"/>
        <v>0</v>
      </c>
      <c r="T53" s="18">
        <f t="shared" si="18"/>
        <v>0</v>
      </c>
      <c r="U53" s="18">
        <f t="shared" si="19"/>
        <v>0</v>
      </c>
      <c r="V53" s="18">
        <f t="shared" si="20"/>
        <v>0</v>
      </c>
      <c r="W53" s="18">
        <f t="shared" si="21"/>
        <v>0</v>
      </c>
      <c r="X53" s="18">
        <f t="shared" si="22"/>
        <v>0</v>
      </c>
    </row>
    <row r="54" spans="2:24" x14ac:dyDescent="0.25">
      <c r="B54" s="1" t="s">
        <v>9</v>
      </c>
      <c r="C54" s="1" t="s">
        <v>46</v>
      </c>
      <c r="D54" s="29">
        <f t="shared" si="12"/>
        <v>77</v>
      </c>
      <c r="E54" s="5"/>
      <c r="F54" s="35">
        <v>0</v>
      </c>
      <c r="G54" s="7">
        <f t="shared" si="13"/>
        <v>0</v>
      </c>
      <c r="H54" s="7">
        <f t="shared" si="14"/>
        <v>0</v>
      </c>
      <c r="I54" s="12"/>
      <c r="J54" s="22">
        <f t="shared" si="15"/>
        <v>77</v>
      </c>
      <c r="K54" s="20">
        <v>18</v>
      </c>
      <c r="L54" s="20">
        <v>16</v>
      </c>
      <c r="M54" s="1">
        <v>4</v>
      </c>
      <c r="N54" s="1">
        <v>10</v>
      </c>
      <c r="O54" s="1">
        <v>4</v>
      </c>
      <c r="P54" s="1">
        <v>25</v>
      </c>
      <c r="R54" s="21">
        <f t="shared" si="16"/>
        <v>0</v>
      </c>
      <c r="S54" s="18">
        <f t="shared" si="17"/>
        <v>0</v>
      </c>
      <c r="T54" s="18">
        <f t="shared" si="18"/>
        <v>0</v>
      </c>
      <c r="U54" s="18">
        <f t="shared" si="19"/>
        <v>0</v>
      </c>
      <c r="V54" s="18">
        <f t="shared" si="20"/>
        <v>0</v>
      </c>
      <c r="W54" s="18">
        <f t="shared" si="21"/>
        <v>0</v>
      </c>
      <c r="X54" s="18">
        <f t="shared" si="22"/>
        <v>0</v>
      </c>
    </row>
    <row r="55" spans="2:24" x14ac:dyDescent="0.25">
      <c r="B55" s="1" t="s">
        <v>27</v>
      </c>
      <c r="C55" s="1" t="s">
        <v>47</v>
      </c>
      <c r="D55" s="29">
        <f t="shared" si="12"/>
        <v>0</v>
      </c>
      <c r="E55" s="5"/>
      <c r="F55" s="35">
        <v>0</v>
      </c>
      <c r="G55" s="7">
        <f t="shared" si="13"/>
        <v>0</v>
      </c>
      <c r="H55" s="7">
        <f t="shared" si="14"/>
        <v>0</v>
      </c>
      <c r="I55" s="12"/>
      <c r="J55" s="9">
        <f t="shared" si="15"/>
        <v>0</v>
      </c>
      <c r="K55" s="3"/>
      <c r="L55" s="3"/>
      <c r="M55" s="3"/>
      <c r="N55" s="3"/>
      <c r="O55" s="3"/>
      <c r="P55" s="3">
        <v>0</v>
      </c>
      <c r="R55" s="21">
        <f t="shared" si="16"/>
        <v>0</v>
      </c>
      <c r="S55" s="18">
        <f t="shared" si="17"/>
        <v>0</v>
      </c>
      <c r="T55" s="18">
        <f t="shared" si="18"/>
        <v>0</v>
      </c>
      <c r="U55" s="18">
        <f t="shared" si="19"/>
        <v>0</v>
      </c>
      <c r="V55" s="18">
        <f t="shared" si="20"/>
        <v>0</v>
      </c>
      <c r="W55" s="18">
        <f t="shared" si="21"/>
        <v>0</v>
      </c>
      <c r="X55" s="18">
        <f t="shared" si="22"/>
        <v>0</v>
      </c>
    </row>
    <row r="56" spans="2:24" x14ac:dyDescent="0.25">
      <c r="B56" s="1" t="s">
        <v>28</v>
      </c>
      <c r="C56" s="1" t="s">
        <v>48</v>
      </c>
      <c r="D56" s="29">
        <f t="shared" si="12"/>
        <v>0</v>
      </c>
      <c r="E56" s="5"/>
      <c r="F56" s="35">
        <v>0</v>
      </c>
      <c r="G56" s="7">
        <f t="shared" si="13"/>
        <v>0</v>
      </c>
      <c r="H56" s="7">
        <f t="shared" si="14"/>
        <v>0</v>
      </c>
      <c r="I56" s="12"/>
      <c r="J56" s="22">
        <f t="shared" si="15"/>
        <v>0</v>
      </c>
      <c r="K56" s="1"/>
      <c r="L56" s="1"/>
      <c r="M56" s="1"/>
      <c r="N56" s="1"/>
      <c r="O56" s="1"/>
      <c r="P56" s="1">
        <v>0</v>
      </c>
      <c r="R56" s="21">
        <f t="shared" si="16"/>
        <v>0</v>
      </c>
      <c r="S56" s="18">
        <f t="shared" si="17"/>
        <v>0</v>
      </c>
      <c r="T56" s="18">
        <f t="shared" si="18"/>
        <v>0</v>
      </c>
      <c r="U56" s="18">
        <f t="shared" si="19"/>
        <v>0</v>
      </c>
      <c r="V56" s="18">
        <f t="shared" si="20"/>
        <v>0</v>
      </c>
      <c r="W56" s="18">
        <f t="shared" si="21"/>
        <v>0</v>
      </c>
      <c r="X56" s="18">
        <f t="shared" si="22"/>
        <v>0</v>
      </c>
    </row>
    <row r="57" spans="2:24" x14ac:dyDescent="0.25">
      <c r="B57" s="1" t="s">
        <v>10</v>
      </c>
      <c r="C57" s="1" t="s">
        <v>49</v>
      </c>
      <c r="D57" s="29">
        <f t="shared" si="12"/>
        <v>50</v>
      </c>
      <c r="E57" s="5"/>
      <c r="F57" s="35">
        <v>0</v>
      </c>
      <c r="G57" s="7">
        <f t="shared" si="13"/>
        <v>0</v>
      </c>
      <c r="H57" s="7">
        <f t="shared" si="14"/>
        <v>0</v>
      </c>
      <c r="I57" s="12"/>
      <c r="J57" s="9">
        <f t="shared" si="15"/>
        <v>50</v>
      </c>
      <c r="K57" s="3">
        <v>3</v>
      </c>
      <c r="L57" s="3">
        <v>16</v>
      </c>
      <c r="M57" s="3">
        <v>5</v>
      </c>
      <c r="N57" s="3">
        <v>10</v>
      </c>
      <c r="O57" s="3" t="s">
        <v>50</v>
      </c>
      <c r="P57" s="3">
        <v>16</v>
      </c>
      <c r="R57" s="21">
        <f t="shared" si="16"/>
        <v>0</v>
      </c>
      <c r="S57" s="18">
        <f t="shared" si="17"/>
        <v>0</v>
      </c>
      <c r="T57" s="18">
        <f t="shared" si="18"/>
        <v>0</v>
      </c>
      <c r="U57" s="18">
        <f t="shared" si="19"/>
        <v>0</v>
      </c>
      <c r="V57" s="18">
        <f t="shared" si="20"/>
        <v>0</v>
      </c>
      <c r="W57" s="18">
        <f t="shared" si="21"/>
        <v>0</v>
      </c>
      <c r="X57" s="18">
        <f t="shared" si="22"/>
        <v>0</v>
      </c>
    </row>
    <row r="58" spans="2:24" x14ac:dyDescent="0.25">
      <c r="B58" s="1" t="s">
        <v>29</v>
      </c>
      <c r="C58" s="1" t="s">
        <v>51</v>
      </c>
      <c r="D58" s="29">
        <f t="shared" si="12"/>
        <v>0</v>
      </c>
      <c r="E58" s="5"/>
      <c r="F58" s="35">
        <v>0</v>
      </c>
      <c r="G58" s="7">
        <f t="shared" si="13"/>
        <v>0</v>
      </c>
      <c r="H58" s="7">
        <f t="shared" si="14"/>
        <v>0</v>
      </c>
      <c r="I58" s="12"/>
      <c r="J58" s="22">
        <f t="shared" si="15"/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R58" s="21">
        <f t="shared" si="16"/>
        <v>0</v>
      </c>
      <c r="S58" s="18">
        <f t="shared" si="17"/>
        <v>0</v>
      </c>
      <c r="T58" s="18">
        <f t="shared" si="18"/>
        <v>0</v>
      </c>
      <c r="U58" s="18">
        <f t="shared" si="19"/>
        <v>0</v>
      </c>
      <c r="V58" s="18">
        <f t="shared" si="20"/>
        <v>0</v>
      </c>
      <c r="W58" s="18">
        <f t="shared" si="21"/>
        <v>0</v>
      </c>
      <c r="X58" s="18">
        <f t="shared" si="22"/>
        <v>0</v>
      </c>
    </row>
    <row r="59" spans="2:24" x14ac:dyDescent="0.25">
      <c r="B59" s="1" t="s">
        <v>11</v>
      </c>
      <c r="C59" s="1" t="s">
        <v>52</v>
      </c>
      <c r="D59" s="29">
        <f t="shared" si="12"/>
        <v>8</v>
      </c>
      <c r="E59" s="5"/>
      <c r="F59" s="35">
        <v>0</v>
      </c>
      <c r="G59" s="7">
        <f t="shared" si="13"/>
        <v>0</v>
      </c>
      <c r="H59" s="7">
        <f t="shared" si="14"/>
        <v>0</v>
      </c>
      <c r="I59" s="12"/>
      <c r="J59" s="9">
        <f t="shared" si="15"/>
        <v>8</v>
      </c>
      <c r="K59" s="3">
        <v>4</v>
      </c>
      <c r="L59" s="3">
        <v>3</v>
      </c>
      <c r="M59" s="3">
        <v>0</v>
      </c>
      <c r="N59" s="3">
        <v>0</v>
      </c>
      <c r="O59" s="3">
        <v>0</v>
      </c>
      <c r="P59" s="3">
        <v>1</v>
      </c>
      <c r="R59" s="21">
        <f t="shared" si="16"/>
        <v>0</v>
      </c>
      <c r="S59" s="18">
        <f t="shared" si="17"/>
        <v>0</v>
      </c>
      <c r="T59" s="18">
        <f t="shared" si="18"/>
        <v>0</v>
      </c>
      <c r="U59" s="18">
        <f t="shared" si="19"/>
        <v>0</v>
      </c>
      <c r="V59" s="18">
        <f t="shared" si="20"/>
        <v>0</v>
      </c>
      <c r="W59" s="18">
        <f t="shared" si="21"/>
        <v>0</v>
      </c>
      <c r="X59" s="18">
        <f t="shared" si="22"/>
        <v>0</v>
      </c>
    </row>
    <row r="60" spans="2:24" x14ac:dyDescent="0.25">
      <c r="B60" s="1" t="s">
        <v>12</v>
      </c>
      <c r="C60" s="1" t="s">
        <v>53</v>
      </c>
      <c r="D60" s="29">
        <f t="shared" si="12"/>
        <v>31</v>
      </c>
      <c r="E60" s="5"/>
      <c r="F60" s="35">
        <v>0</v>
      </c>
      <c r="G60" s="7">
        <f t="shared" si="13"/>
        <v>0</v>
      </c>
      <c r="H60" s="7">
        <f t="shared" si="14"/>
        <v>0</v>
      </c>
      <c r="I60" s="12"/>
      <c r="J60" s="22">
        <f t="shared" si="15"/>
        <v>31</v>
      </c>
      <c r="K60" s="20">
        <v>4</v>
      </c>
      <c r="L60" s="20">
        <v>12</v>
      </c>
      <c r="M60" s="1">
        <v>5</v>
      </c>
      <c r="N60" s="1">
        <v>1</v>
      </c>
      <c r="O60" s="1">
        <v>0</v>
      </c>
      <c r="P60" s="20">
        <v>9</v>
      </c>
      <c r="R60" s="21">
        <f t="shared" si="16"/>
        <v>0</v>
      </c>
      <c r="S60" s="18">
        <f t="shared" si="17"/>
        <v>0</v>
      </c>
      <c r="T60" s="18">
        <f t="shared" si="18"/>
        <v>0</v>
      </c>
      <c r="U60" s="18">
        <f t="shared" si="19"/>
        <v>0</v>
      </c>
      <c r="V60" s="18">
        <f t="shared" si="20"/>
        <v>0</v>
      </c>
      <c r="W60" s="18">
        <f t="shared" si="21"/>
        <v>0</v>
      </c>
      <c r="X60" s="18">
        <f t="shared" si="22"/>
        <v>0</v>
      </c>
    </row>
    <row r="61" spans="2:24" x14ac:dyDescent="0.25">
      <c r="B61" s="1" t="s">
        <v>13</v>
      </c>
      <c r="C61" s="1" t="s">
        <v>54</v>
      </c>
      <c r="D61" s="29">
        <f t="shared" si="12"/>
        <v>2</v>
      </c>
      <c r="E61" s="5"/>
      <c r="F61" s="35">
        <v>0</v>
      </c>
      <c r="G61" s="7">
        <f t="shared" si="13"/>
        <v>0</v>
      </c>
      <c r="H61" s="7">
        <f t="shared" si="14"/>
        <v>0</v>
      </c>
      <c r="I61" s="12"/>
      <c r="J61" s="3">
        <f t="shared" si="15"/>
        <v>2</v>
      </c>
      <c r="K61" s="3">
        <v>1</v>
      </c>
      <c r="L61" s="3">
        <v>1</v>
      </c>
      <c r="M61" s="3"/>
      <c r="N61" s="3"/>
      <c r="O61" s="3"/>
      <c r="P61" s="3">
        <v>0</v>
      </c>
      <c r="R61" s="21">
        <f t="shared" si="16"/>
        <v>0</v>
      </c>
      <c r="S61" s="18">
        <f t="shared" si="17"/>
        <v>0</v>
      </c>
      <c r="T61" s="18">
        <f t="shared" si="18"/>
        <v>0</v>
      </c>
      <c r="U61" s="18">
        <f t="shared" si="19"/>
        <v>0</v>
      </c>
      <c r="V61" s="18">
        <f t="shared" si="20"/>
        <v>0</v>
      </c>
      <c r="W61" s="18">
        <f t="shared" si="21"/>
        <v>0</v>
      </c>
      <c r="X61" s="18">
        <f t="shared" si="22"/>
        <v>0</v>
      </c>
    </row>
    <row r="62" spans="2:24" x14ac:dyDescent="0.25">
      <c r="B62" s="1" t="s">
        <v>14</v>
      </c>
      <c r="C62" s="1" t="s">
        <v>55</v>
      </c>
      <c r="D62" s="29">
        <f t="shared" si="12"/>
        <v>2</v>
      </c>
      <c r="E62" s="5"/>
      <c r="F62" s="35">
        <v>0</v>
      </c>
      <c r="G62" s="7">
        <f t="shared" si="13"/>
        <v>0</v>
      </c>
      <c r="H62" s="7">
        <f t="shared" si="14"/>
        <v>0</v>
      </c>
      <c r="I62" s="12"/>
      <c r="J62" s="22">
        <f t="shared" si="15"/>
        <v>2</v>
      </c>
      <c r="K62" s="1"/>
      <c r="L62" s="1">
        <v>2</v>
      </c>
      <c r="M62" s="1"/>
      <c r="N62" s="1"/>
      <c r="O62" s="1"/>
      <c r="P62" s="1">
        <v>0</v>
      </c>
      <c r="R62" s="21">
        <f t="shared" si="16"/>
        <v>0</v>
      </c>
      <c r="S62" s="18">
        <f t="shared" si="17"/>
        <v>0</v>
      </c>
      <c r="T62" s="18">
        <f t="shared" si="18"/>
        <v>0</v>
      </c>
      <c r="U62" s="18">
        <f t="shared" si="19"/>
        <v>0</v>
      </c>
      <c r="V62" s="18">
        <f t="shared" si="20"/>
        <v>0</v>
      </c>
      <c r="W62" s="18">
        <f t="shared" si="21"/>
        <v>0</v>
      </c>
      <c r="X62" s="18">
        <f t="shared" si="22"/>
        <v>0</v>
      </c>
    </row>
    <row r="63" spans="2:24" x14ac:dyDescent="0.25">
      <c r="B63" s="1" t="s">
        <v>15</v>
      </c>
      <c r="C63" s="1" t="s">
        <v>56</v>
      </c>
      <c r="D63" s="29">
        <f t="shared" si="12"/>
        <v>14</v>
      </c>
      <c r="E63" s="5"/>
      <c r="F63" s="35">
        <v>0</v>
      </c>
      <c r="G63" s="7">
        <f t="shared" si="13"/>
        <v>0</v>
      </c>
      <c r="H63" s="7">
        <f t="shared" si="14"/>
        <v>0</v>
      </c>
      <c r="I63" s="12"/>
      <c r="J63" s="9">
        <f t="shared" si="15"/>
        <v>14</v>
      </c>
      <c r="K63" s="3">
        <v>4</v>
      </c>
      <c r="L63" s="3">
        <v>3</v>
      </c>
      <c r="M63" s="3">
        <v>2</v>
      </c>
      <c r="N63" s="3">
        <v>1</v>
      </c>
      <c r="O63" s="3">
        <v>1</v>
      </c>
      <c r="P63" s="3">
        <v>3</v>
      </c>
      <c r="R63" s="21">
        <f t="shared" si="16"/>
        <v>0</v>
      </c>
      <c r="S63" s="18">
        <f t="shared" si="17"/>
        <v>0</v>
      </c>
      <c r="T63" s="18">
        <f t="shared" si="18"/>
        <v>0</v>
      </c>
      <c r="U63" s="18">
        <f t="shared" si="19"/>
        <v>0</v>
      </c>
      <c r="V63" s="18">
        <f t="shared" si="20"/>
        <v>0</v>
      </c>
      <c r="W63" s="18">
        <f t="shared" si="21"/>
        <v>0</v>
      </c>
      <c r="X63" s="18">
        <f t="shared" si="22"/>
        <v>0</v>
      </c>
    </row>
    <row r="64" spans="2:24" x14ac:dyDescent="0.25">
      <c r="B64" s="1" t="s">
        <v>57</v>
      </c>
      <c r="C64" s="1" t="s">
        <v>58</v>
      </c>
      <c r="D64" s="29">
        <f t="shared" si="12"/>
        <v>0</v>
      </c>
      <c r="E64" s="6"/>
      <c r="F64" s="35">
        <v>0</v>
      </c>
      <c r="G64" s="7">
        <f t="shared" si="13"/>
        <v>0</v>
      </c>
      <c r="H64" s="7">
        <f t="shared" si="14"/>
        <v>0</v>
      </c>
      <c r="I64" s="13"/>
      <c r="J64" s="22">
        <f t="shared" si="15"/>
        <v>0</v>
      </c>
      <c r="K64" s="1">
        <v>0</v>
      </c>
      <c r="L64" s="1"/>
      <c r="M64" s="1"/>
      <c r="N64" s="1"/>
      <c r="O64" s="1"/>
      <c r="P64" s="1">
        <v>0</v>
      </c>
      <c r="R64" s="21">
        <f t="shared" si="16"/>
        <v>0</v>
      </c>
      <c r="S64" s="18">
        <f t="shared" si="17"/>
        <v>0</v>
      </c>
      <c r="T64" s="18">
        <f t="shared" si="18"/>
        <v>0</v>
      </c>
      <c r="U64" s="18">
        <f t="shared" si="19"/>
        <v>0</v>
      </c>
      <c r="V64" s="18">
        <f t="shared" si="20"/>
        <v>0</v>
      </c>
      <c r="W64" s="18">
        <f t="shared" si="21"/>
        <v>0</v>
      </c>
      <c r="X64" s="18">
        <f t="shared" si="22"/>
        <v>0</v>
      </c>
    </row>
    <row r="65" spans="2:24" x14ac:dyDescent="0.25">
      <c r="B65" s="1" t="s">
        <v>16</v>
      </c>
      <c r="C65" s="1" t="s">
        <v>59</v>
      </c>
      <c r="D65" s="29">
        <f t="shared" si="12"/>
        <v>2</v>
      </c>
      <c r="E65" s="5"/>
      <c r="F65" s="35">
        <v>0</v>
      </c>
      <c r="G65" s="7">
        <f t="shared" si="13"/>
        <v>0</v>
      </c>
      <c r="H65" s="7">
        <f t="shared" si="14"/>
        <v>0</v>
      </c>
      <c r="I65" s="12"/>
      <c r="J65" s="9">
        <f t="shared" si="15"/>
        <v>2</v>
      </c>
      <c r="K65" s="3">
        <v>2</v>
      </c>
      <c r="L65" s="3"/>
      <c r="M65" s="3"/>
      <c r="N65" s="3"/>
      <c r="O65" s="3"/>
      <c r="P65" s="3">
        <v>0</v>
      </c>
      <c r="R65" s="21">
        <f t="shared" si="16"/>
        <v>0</v>
      </c>
      <c r="S65" s="18">
        <f t="shared" si="17"/>
        <v>0</v>
      </c>
      <c r="T65" s="18">
        <f t="shared" si="18"/>
        <v>0</v>
      </c>
      <c r="U65" s="18">
        <f t="shared" si="19"/>
        <v>0</v>
      </c>
      <c r="V65" s="18">
        <f t="shared" si="20"/>
        <v>0</v>
      </c>
      <c r="W65" s="18">
        <f t="shared" si="21"/>
        <v>0</v>
      </c>
      <c r="X65" s="18">
        <f t="shared" si="22"/>
        <v>0</v>
      </c>
    </row>
    <row r="66" spans="2:24" x14ac:dyDescent="0.25">
      <c r="B66" s="1" t="s">
        <v>17</v>
      </c>
      <c r="C66" s="1" t="s">
        <v>60</v>
      </c>
      <c r="D66" s="29">
        <f t="shared" si="12"/>
        <v>50</v>
      </c>
      <c r="E66" s="5"/>
      <c r="F66" s="35">
        <v>0</v>
      </c>
      <c r="G66" s="7">
        <f t="shared" si="13"/>
        <v>0</v>
      </c>
      <c r="H66" s="7">
        <f t="shared" si="14"/>
        <v>0</v>
      </c>
      <c r="I66" s="12"/>
      <c r="J66" s="22">
        <f t="shared" si="15"/>
        <v>50</v>
      </c>
      <c r="K66" s="20">
        <v>0</v>
      </c>
      <c r="L66" s="20">
        <v>50</v>
      </c>
      <c r="M66" s="1">
        <v>0</v>
      </c>
      <c r="N66" s="1">
        <v>0</v>
      </c>
      <c r="O66" s="1"/>
      <c r="P66" s="1">
        <v>0</v>
      </c>
      <c r="R66" s="21">
        <f t="shared" si="16"/>
        <v>0</v>
      </c>
      <c r="S66" s="18">
        <f t="shared" si="17"/>
        <v>0</v>
      </c>
      <c r="T66" s="18">
        <f t="shared" si="18"/>
        <v>0</v>
      </c>
      <c r="U66" s="18">
        <f t="shared" si="19"/>
        <v>0</v>
      </c>
      <c r="V66" s="18">
        <f t="shared" si="20"/>
        <v>0</v>
      </c>
      <c r="W66" s="18">
        <f t="shared" si="21"/>
        <v>0</v>
      </c>
      <c r="X66" s="18">
        <f t="shared" si="22"/>
        <v>0</v>
      </c>
    </row>
    <row r="67" spans="2:24" x14ac:dyDescent="0.25">
      <c r="B67" s="20" t="s">
        <v>18</v>
      </c>
      <c r="C67" s="20" t="s">
        <v>61</v>
      </c>
      <c r="D67" s="29">
        <f t="shared" si="12"/>
        <v>1</v>
      </c>
      <c r="E67" s="24"/>
      <c r="F67" s="35">
        <v>0</v>
      </c>
      <c r="G67" s="7">
        <f t="shared" si="13"/>
        <v>0</v>
      </c>
      <c r="H67" s="7">
        <f t="shared" si="14"/>
        <v>0</v>
      </c>
      <c r="I67" s="12"/>
      <c r="J67" s="9">
        <f t="shared" si="15"/>
        <v>1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R67" s="21">
        <f t="shared" si="16"/>
        <v>0</v>
      </c>
      <c r="S67" s="18">
        <f t="shared" si="17"/>
        <v>0</v>
      </c>
      <c r="T67" s="18">
        <f t="shared" si="18"/>
        <v>0</v>
      </c>
      <c r="U67" s="18">
        <f t="shared" si="19"/>
        <v>0</v>
      </c>
      <c r="V67" s="18">
        <f t="shared" si="20"/>
        <v>0</v>
      </c>
      <c r="W67" s="18">
        <f t="shared" si="21"/>
        <v>0</v>
      </c>
      <c r="X67" s="18">
        <f t="shared" si="22"/>
        <v>0</v>
      </c>
    </row>
    <row r="68" spans="2:24" x14ac:dyDescent="0.25">
      <c r="B68" s="1" t="s">
        <v>19</v>
      </c>
      <c r="C68" s="1" t="s">
        <v>62</v>
      </c>
      <c r="D68" s="29">
        <f t="shared" si="12"/>
        <v>3</v>
      </c>
      <c r="E68" s="5"/>
      <c r="F68" s="35">
        <v>0</v>
      </c>
      <c r="G68" s="7">
        <f t="shared" si="13"/>
        <v>0</v>
      </c>
      <c r="H68" s="7">
        <f t="shared" si="14"/>
        <v>0</v>
      </c>
      <c r="I68" s="12"/>
      <c r="J68" s="22">
        <f t="shared" si="15"/>
        <v>3</v>
      </c>
      <c r="K68" s="1">
        <v>0</v>
      </c>
      <c r="L68" s="1">
        <v>3</v>
      </c>
      <c r="M68" s="1">
        <v>0</v>
      </c>
      <c r="N68" s="1">
        <v>0</v>
      </c>
      <c r="O68" s="1">
        <v>0</v>
      </c>
      <c r="P68" s="1">
        <v>0</v>
      </c>
      <c r="R68" s="21">
        <f t="shared" si="16"/>
        <v>0</v>
      </c>
      <c r="S68" s="18">
        <f t="shared" si="17"/>
        <v>0</v>
      </c>
      <c r="T68" s="18">
        <f t="shared" si="18"/>
        <v>0</v>
      </c>
      <c r="U68" s="18">
        <f t="shared" si="19"/>
        <v>0</v>
      </c>
      <c r="V68" s="18">
        <f t="shared" si="20"/>
        <v>0</v>
      </c>
      <c r="W68" s="18">
        <f t="shared" si="21"/>
        <v>0</v>
      </c>
      <c r="X68" s="18">
        <f t="shared" si="22"/>
        <v>0</v>
      </c>
    </row>
    <row r="69" spans="2:24" x14ac:dyDescent="0.25">
      <c r="B69" s="1" t="s">
        <v>20</v>
      </c>
      <c r="C69" s="1" t="s">
        <v>63</v>
      </c>
      <c r="D69" s="29">
        <f t="shared" si="12"/>
        <v>128</v>
      </c>
      <c r="E69" s="5"/>
      <c r="F69" s="35">
        <v>0</v>
      </c>
      <c r="G69" s="7">
        <f t="shared" si="13"/>
        <v>0</v>
      </c>
      <c r="H69" s="7">
        <f t="shared" si="14"/>
        <v>0</v>
      </c>
      <c r="I69" s="12"/>
      <c r="J69" s="9">
        <f t="shared" si="15"/>
        <v>128</v>
      </c>
      <c r="K69" s="25">
        <v>23</v>
      </c>
      <c r="L69" s="25">
        <v>37</v>
      </c>
      <c r="M69" s="25">
        <v>46</v>
      </c>
      <c r="N69" s="25">
        <v>12</v>
      </c>
      <c r="O69" s="25">
        <v>5</v>
      </c>
      <c r="P69" s="25">
        <v>5</v>
      </c>
      <c r="R69" s="21">
        <f t="shared" si="16"/>
        <v>0</v>
      </c>
      <c r="S69" s="18">
        <f t="shared" si="17"/>
        <v>0</v>
      </c>
      <c r="T69" s="18">
        <f t="shared" si="18"/>
        <v>0</v>
      </c>
      <c r="U69" s="18">
        <f t="shared" si="19"/>
        <v>0</v>
      </c>
      <c r="V69" s="18">
        <f t="shared" si="20"/>
        <v>0</v>
      </c>
      <c r="W69" s="18">
        <f t="shared" si="21"/>
        <v>0</v>
      </c>
      <c r="X69" s="18">
        <f t="shared" si="22"/>
        <v>0</v>
      </c>
    </row>
    <row r="70" spans="2:24" x14ac:dyDescent="0.25">
      <c r="B70" s="1" t="s">
        <v>21</v>
      </c>
      <c r="C70" s="1" t="s">
        <v>64</v>
      </c>
      <c r="D70" s="29">
        <f t="shared" si="12"/>
        <v>70</v>
      </c>
      <c r="E70" s="5"/>
      <c r="F70" s="35">
        <v>0</v>
      </c>
      <c r="G70" s="7">
        <f t="shared" si="13"/>
        <v>0</v>
      </c>
      <c r="H70" s="7">
        <f t="shared" si="14"/>
        <v>0</v>
      </c>
      <c r="I70" s="12"/>
      <c r="J70" s="22">
        <f t="shared" si="15"/>
        <v>70</v>
      </c>
      <c r="K70" s="20">
        <v>0</v>
      </c>
      <c r="L70" s="20">
        <v>38</v>
      </c>
      <c r="M70" s="1"/>
      <c r="N70" s="1">
        <v>0</v>
      </c>
      <c r="O70" s="1"/>
      <c r="P70" s="1">
        <v>32</v>
      </c>
      <c r="R70" s="21">
        <f t="shared" si="16"/>
        <v>0</v>
      </c>
      <c r="S70" s="18">
        <f t="shared" si="17"/>
        <v>0</v>
      </c>
      <c r="T70" s="18">
        <f t="shared" si="18"/>
        <v>0</v>
      </c>
      <c r="U70" s="18">
        <f t="shared" si="19"/>
        <v>0</v>
      </c>
      <c r="V70" s="18">
        <f t="shared" si="20"/>
        <v>0</v>
      </c>
      <c r="W70" s="18">
        <f t="shared" si="21"/>
        <v>0</v>
      </c>
      <c r="X70" s="18">
        <f t="shared" si="22"/>
        <v>0</v>
      </c>
    </row>
    <row r="71" spans="2:24" x14ac:dyDescent="0.25">
      <c r="B71" s="1" t="s">
        <v>22</v>
      </c>
      <c r="C71" s="1" t="s">
        <v>65</v>
      </c>
      <c r="D71" s="29">
        <f t="shared" si="12"/>
        <v>32</v>
      </c>
      <c r="E71" s="5"/>
      <c r="F71" s="35">
        <v>0</v>
      </c>
      <c r="G71" s="7">
        <f t="shared" si="13"/>
        <v>0</v>
      </c>
      <c r="H71" s="7">
        <f t="shared" si="14"/>
        <v>0</v>
      </c>
      <c r="I71" s="12"/>
      <c r="J71" s="9">
        <f t="shared" si="15"/>
        <v>32</v>
      </c>
      <c r="K71" s="3"/>
      <c r="L71" s="3">
        <v>32</v>
      </c>
      <c r="M71" s="3"/>
      <c r="N71" s="3"/>
      <c r="O71" s="3"/>
      <c r="P71" s="3">
        <v>0</v>
      </c>
      <c r="R71" s="21">
        <f t="shared" si="16"/>
        <v>0</v>
      </c>
      <c r="S71" s="18">
        <f t="shared" si="17"/>
        <v>0</v>
      </c>
      <c r="T71" s="18">
        <f t="shared" si="18"/>
        <v>0</v>
      </c>
      <c r="U71" s="18">
        <f t="shared" si="19"/>
        <v>0</v>
      </c>
      <c r="V71" s="18">
        <f t="shared" si="20"/>
        <v>0</v>
      </c>
      <c r="W71" s="18">
        <f t="shared" si="21"/>
        <v>0</v>
      </c>
      <c r="X71" s="18">
        <f t="shared" si="22"/>
        <v>0</v>
      </c>
    </row>
    <row r="72" spans="2:24" x14ac:dyDescent="0.25">
      <c r="B72" s="1" t="s">
        <v>23</v>
      </c>
      <c r="C72" s="1" t="s">
        <v>66</v>
      </c>
      <c r="D72" s="29">
        <f t="shared" si="12"/>
        <v>196</v>
      </c>
      <c r="E72" s="5"/>
      <c r="F72" s="35">
        <v>0</v>
      </c>
      <c r="G72" s="7">
        <f t="shared" si="13"/>
        <v>0</v>
      </c>
      <c r="H72" s="7">
        <f t="shared" si="14"/>
        <v>0</v>
      </c>
      <c r="I72" s="12"/>
      <c r="J72" s="22">
        <f t="shared" si="15"/>
        <v>196</v>
      </c>
      <c r="K72" s="20">
        <v>180</v>
      </c>
      <c r="L72" s="1">
        <v>0</v>
      </c>
      <c r="M72" s="1"/>
      <c r="N72" s="1"/>
      <c r="O72" s="1"/>
      <c r="P72" s="1">
        <v>16</v>
      </c>
      <c r="R72" s="21">
        <f t="shared" si="16"/>
        <v>0</v>
      </c>
      <c r="S72" s="18">
        <f t="shared" si="17"/>
        <v>0</v>
      </c>
      <c r="T72" s="18">
        <f t="shared" si="18"/>
        <v>0</v>
      </c>
      <c r="U72" s="18">
        <f t="shared" si="19"/>
        <v>0</v>
      </c>
      <c r="V72" s="18">
        <f t="shared" si="20"/>
        <v>0</v>
      </c>
      <c r="W72" s="18">
        <f t="shared" si="21"/>
        <v>0</v>
      </c>
      <c r="X72" s="18">
        <f t="shared" si="22"/>
        <v>0</v>
      </c>
    </row>
    <row r="73" spans="2:24" x14ac:dyDescent="0.25">
      <c r="B73" s="1" t="s">
        <v>24</v>
      </c>
      <c r="C73" s="1" t="s">
        <v>67</v>
      </c>
      <c r="D73" s="29">
        <f t="shared" si="12"/>
        <v>24</v>
      </c>
      <c r="E73" s="5"/>
      <c r="F73" s="35">
        <v>0</v>
      </c>
      <c r="G73" s="7">
        <f t="shared" si="13"/>
        <v>0</v>
      </c>
      <c r="H73" s="7">
        <f t="shared" si="14"/>
        <v>0</v>
      </c>
      <c r="I73" s="12"/>
      <c r="J73" s="9">
        <f t="shared" si="15"/>
        <v>24</v>
      </c>
      <c r="K73" s="3">
        <v>0</v>
      </c>
      <c r="L73" s="3">
        <v>0</v>
      </c>
      <c r="M73" s="3"/>
      <c r="N73" s="3">
        <v>16</v>
      </c>
      <c r="O73" s="3"/>
      <c r="P73" s="3">
        <v>8</v>
      </c>
      <c r="R73" s="21">
        <f t="shared" si="16"/>
        <v>0</v>
      </c>
      <c r="S73" s="18">
        <f t="shared" si="17"/>
        <v>0</v>
      </c>
      <c r="T73" s="18">
        <f t="shared" si="18"/>
        <v>0</v>
      </c>
      <c r="U73" s="18">
        <f t="shared" si="19"/>
        <v>0</v>
      </c>
      <c r="V73" s="18">
        <f t="shared" si="20"/>
        <v>0</v>
      </c>
      <c r="W73" s="18">
        <f t="shared" si="21"/>
        <v>0</v>
      </c>
      <c r="X73" s="18">
        <f t="shared" si="22"/>
        <v>0</v>
      </c>
    </row>
    <row r="74" spans="2:24" x14ac:dyDescent="0.25">
      <c r="B74" s="1" t="s">
        <v>25</v>
      </c>
      <c r="C74" s="1" t="s">
        <v>68</v>
      </c>
      <c r="D74" s="29">
        <f t="shared" si="12"/>
        <v>58</v>
      </c>
      <c r="E74" s="5"/>
      <c r="F74" s="35">
        <v>0</v>
      </c>
      <c r="G74" s="7">
        <f t="shared" si="13"/>
        <v>0</v>
      </c>
      <c r="H74" s="7">
        <f t="shared" si="14"/>
        <v>0</v>
      </c>
      <c r="I74" s="12"/>
      <c r="J74" s="22">
        <f t="shared" si="15"/>
        <v>58</v>
      </c>
      <c r="K74" s="20">
        <v>23</v>
      </c>
      <c r="L74" s="20">
        <v>12</v>
      </c>
      <c r="M74" s="20">
        <v>6</v>
      </c>
      <c r="N74" s="20">
        <v>9</v>
      </c>
      <c r="O74" s="20">
        <v>2</v>
      </c>
      <c r="P74" s="20">
        <v>6</v>
      </c>
      <c r="R74" s="21">
        <f t="shared" si="16"/>
        <v>0</v>
      </c>
      <c r="S74" s="18">
        <f t="shared" si="17"/>
        <v>0</v>
      </c>
      <c r="T74" s="18">
        <f t="shared" si="18"/>
        <v>0</v>
      </c>
      <c r="U74" s="18">
        <f t="shared" si="19"/>
        <v>0</v>
      </c>
      <c r="V74" s="18">
        <f t="shared" si="20"/>
        <v>0</v>
      </c>
      <c r="W74" s="18">
        <f t="shared" si="21"/>
        <v>0</v>
      </c>
      <c r="X74" s="18">
        <f t="shared" si="22"/>
        <v>0</v>
      </c>
    </row>
    <row r="75" spans="2:24" x14ac:dyDescent="0.25">
      <c r="B75" s="20" t="s">
        <v>30</v>
      </c>
      <c r="C75" s="20" t="s">
        <v>69</v>
      </c>
      <c r="D75" s="29">
        <f t="shared" si="12"/>
        <v>1294</v>
      </c>
      <c r="E75" s="24"/>
      <c r="F75" s="35">
        <v>0</v>
      </c>
      <c r="G75" s="7">
        <f t="shared" si="13"/>
        <v>0</v>
      </c>
      <c r="H75" s="7">
        <f t="shared" si="14"/>
        <v>0</v>
      </c>
      <c r="I75" s="12"/>
      <c r="J75" s="9">
        <f t="shared" si="15"/>
        <v>1294</v>
      </c>
      <c r="K75" s="3">
        <v>200</v>
      </c>
      <c r="L75" s="3">
        <v>429</v>
      </c>
      <c r="M75" s="3">
        <v>180</v>
      </c>
      <c r="N75" s="3">
        <v>94</v>
      </c>
      <c r="O75" s="3">
        <v>47</v>
      </c>
      <c r="P75" s="3">
        <v>344</v>
      </c>
      <c r="R75" s="21">
        <f t="shared" si="16"/>
        <v>0</v>
      </c>
      <c r="S75" s="18">
        <f t="shared" si="17"/>
        <v>0</v>
      </c>
      <c r="T75" s="18">
        <f t="shared" si="18"/>
        <v>0</v>
      </c>
      <c r="U75" s="18">
        <f t="shared" si="19"/>
        <v>0</v>
      </c>
      <c r="V75" s="18">
        <f t="shared" si="20"/>
        <v>0</v>
      </c>
      <c r="W75" s="18">
        <f t="shared" si="21"/>
        <v>0</v>
      </c>
      <c r="X75" s="18">
        <f t="shared" si="22"/>
        <v>0</v>
      </c>
    </row>
    <row r="76" spans="2:24" x14ac:dyDescent="0.25">
      <c r="B76" s="1" t="s">
        <v>26</v>
      </c>
      <c r="C76" s="1" t="s">
        <v>70</v>
      </c>
      <c r="D76" s="29">
        <f t="shared" si="12"/>
        <v>6</v>
      </c>
      <c r="E76" s="5"/>
      <c r="F76" s="35">
        <v>0</v>
      </c>
      <c r="G76" s="7">
        <f t="shared" si="13"/>
        <v>0</v>
      </c>
      <c r="H76" s="7">
        <f t="shared" si="14"/>
        <v>0</v>
      </c>
      <c r="I76" s="12"/>
      <c r="J76" s="22">
        <f t="shared" si="15"/>
        <v>6</v>
      </c>
      <c r="K76" s="1"/>
      <c r="L76" s="1">
        <v>2</v>
      </c>
      <c r="M76" s="1"/>
      <c r="N76" s="1"/>
      <c r="O76" s="1"/>
      <c r="P76" s="1">
        <v>4</v>
      </c>
      <c r="R76" s="21">
        <f t="shared" si="16"/>
        <v>0</v>
      </c>
      <c r="S76" s="18">
        <f t="shared" si="17"/>
        <v>0</v>
      </c>
      <c r="T76" s="18">
        <f t="shared" si="18"/>
        <v>0</v>
      </c>
      <c r="U76" s="18">
        <f t="shared" si="19"/>
        <v>0</v>
      </c>
      <c r="V76" s="18">
        <f t="shared" si="20"/>
        <v>0</v>
      </c>
      <c r="W76" s="18">
        <f t="shared" si="21"/>
        <v>0</v>
      </c>
      <c r="X76" s="18">
        <f t="shared" si="22"/>
        <v>0</v>
      </c>
    </row>
    <row r="77" spans="2:24" x14ac:dyDescent="0.25">
      <c r="B77" s="10" t="s">
        <v>78</v>
      </c>
      <c r="H77" s="31">
        <f>SUM(H47:H76)</f>
        <v>0</v>
      </c>
      <c r="R77" s="26">
        <f>SUM(R47:R76)</f>
        <v>0</v>
      </c>
      <c r="S77" s="26">
        <f t="shared" ref="S77:X77" si="23">SUM(S47:S76)</f>
        <v>0</v>
      </c>
      <c r="T77" s="26">
        <f t="shared" si="23"/>
        <v>0</v>
      </c>
      <c r="U77" s="26">
        <f t="shared" si="23"/>
        <v>0</v>
      </c>
      <c r="V77" s="26">
        <f t="shared" si="23"/>
        <v>0</v>
      </c>
      <c r="W77" s="26">
        <f t="shared" si="23"/>
        <v>0</v>
      </c>
      <c r="X77" s="26">
        <f t="shared" si="23"/>
        <v>0</v>
      </c>
    </row>
    <row r="78" spans="2:24" x14ac:dyDescent="0.25">
      <c r="B78" s="48" t="s">
        <v>73</v>
      </c>
      <c r="C78" s="48"/>
      <c r="D78" s="27"/>
    </row>
    <row r="79" spans="2:24" x14ac:dyDescent="0.25">
      <c r="B79" s="47" t="s">
        <v>85</v>
      </c>
      <c r="C79" s="47"/>
    </row>
    <row r="80" spans="2:24" ht="25.5" x14ac:dyDescent="0.25">
      <c r="B80" s="32" t="s">
        <v>36</v>
      </c>
      <c r="C80" s="32" t="s">
        <v>0</v>
      </c>
      <c r="D80" s="32" t="s">
        <v>82</v>
      </c>
      <c r="E80" s="32"/>
      <c r="F80" s="33" t="s">
        <v>79</v>
      </c>
      <c r="G80" s="34" t="s">
        <v>80</v>
      </c>
      <c r="H80" s="33"/>
      <c r="I80" s="11"/>
      <c r="J80" s="8" t="s">
        <v>35</v>
      </c>
      <c r="K80" s="2" t="s">
        <v>31</v>
      </c>
      <c r="L80" s="2" t="s">
        <v>32</v>
      </c>
      <c r="M80" s="2" t="s">
        <v>33</v>
      </c>
      <c r="N80" s="2" t="s">
        <v>34</v>
      </c>
      <c r="O80" s="2" t="s">
        <v>37</v>
      </c>
      <c r="P80" s="2" t="s">
        <v>38</v>
      </c>
      <c r="R80" s="8" t="s">
        <v>35</v>
      </c>
      <c r="S80" s="2" t="s">
        <v>31</v>
      </c>
      <c r="T80" s="2" t="s">
        <v>32</v>
      </c>
      <c r="U80" s="2" t="s">
        <v>33</v>
      </c>
      <c r="V80" s="2" t="s">
        <v>34</v>
      </c>
      <c r="W80" s="2" t="s">
        <v>37</v>
      </c>
      <c r="X80" s="2" t="s">
        <v>38</v>
      </c>
    </row>
    <row r="81" spans="2:24" x14ac:dyDescent="0.25">
      <c r="B81" s="1" t="s">
        <v>2</v>
      </c>
      <c r="C81" s="1" t="s">
        <v>39</v>
      </c>
      <c r="D81" s="29">
        <f>J81</f>
        <v>1184</v>
      </c>
      <c r="E81" s="5"/>
      <c r="F81" s="35">
        <v>0</v>
      </c>
      <c r="G81" s="7">
        <f>ROUND(E81*(1-F81),2)</f>
        <v>0</v>
      </c>
      <c r="H81" s="7">
        <f>D81*G81</f>
        <v>0</v>
      </c>
      <c r="I81" s="12"/>
      <c r="J81" s="9">
        <f>SUM(K81:P81)</f>
        <v>1184</v>
      </c>
      <c r="K81" s="3">
        <v>199</v>
      </c>
      <c r="L81" s="3">
        <v>411</v>
      </c>
      <c r="M81" s="3">
        <v>154</v>
      </c>
      <c r="N81" s="3">
        <v>64</v>
      </c>
      <c r="O81" s="3">
        <v>33</v>
      </c>
      <c r="P81" s="3">
        <v>323</v>
      </c>
      <c r="R81" s="16">
        <f>SUM(S81:X81)</f>
        <v>0</v>
      </c>
      <c r="S81" s="18">
        <f>K81*G81</f>
        <v>0</v>
      </c>
      <c r="T81" s="18">
        <f>L81*G81</f>
        <v>0</v>
      </c>
      <c r="U81" s="18">
        <f>M81*G81</f>
        <v>0</v>
      </c>
      <c r="V81" s="18">
        <f>N81*G81</f>
        <v>0</v>
      </c>
      <c r="W81" s="18">
        <f>O81*G81</f>
        <v>0</v>
      </c>
      <c r="X81" s="18">
        <f>P81*G81</f>
        <v>0</v>
      </c>
    </row>
    <row r="82" spans="2:24" x14ac:dyDescent="0.25">
      <c r="B82" s="1" t="s">
        <v>3</v>
      </c>
      <c r="C82" s="1" t="s">
        <v>40</v>
      </c>
      <c r="D82" s="29">
        <f t="shared" ref="D82:D110" si="24">J82</f>
        <v>238</v>
      </c>
      <c r="E82" s="4"/>
      <c r="F82" s="35">
        <v>0</v>
      </c>
      <c r="G82" s="7">
        <f t="shared" ref="G82:G110" si="25">ROUND(E82*(1-F82),2)</f>
        <v>0</v>
      </c>
      <c r="H82" s="7">
        <f t="shared" ref="H82:H110" si="26">D82*G82</f>
        <v>0</v>
      </c>
      <c r="I82" s="12"/>
      <c r="J82" s="22">
        <f t="shared" ref="J82:J110" si="27">SUM(K82:P82)</f>
        <v>238</v>
      </c>
      <c r="K82" s="20">
        <v>20</v>
      </c>
      <c r="L82" s="20">
        <v>70</v>
      </c>
      <c r="M82" s="20">
        <v>45</v>
      </c>
      <c r="N82" s="20">
        <v>40</v>
      </c>
      <c r="O82" s="20">
        <v>18</v>
      </c>
      <c r="P82" s="20">
        <v>45</v>
      </c>
      <c r="R82" s="16">
        <f t="shared" ref="R82:R110" si="28">SUM(S82:X82)</f>
        <v>0</v>
      </c>
      <c r="S82" s="18">
        <f t="shared" ref="S82:S110" si="29">K82*G82</f>
        <v>0</v>
      </c>
      <c r="T82" s="18">
        <f t="shared" ref="T82:T110" si="30">L82*G82</f>
        <v>0</v>
      </c>
      <c r="U82" s="18">
        <f t="shared" ref="U82:U110" si="31">M82*G82</f>
        <v>0</v>
      </c>
      <c r="V82" s="18">
        <f t="shared" ref="V82:V110" si="32">N82*G82</f>
        <v>0</v>
      </c>
      <c r="W82" s="18">
        <f t="shared" ref="W82:W110" si="33">O82*G82</f>
        <v>0</v>
      </c>
      <c r="X82" s="18">
        <f t="shared" ref="X82:X110" si="34">P82*G82</f>
        <v>0</v>
      </c>
    </row>
    <row r="83" spans="2:24" x14ac:dyDescent="0.25">
      <c r="B83" s="1" t="s">
        <v>4</v>
      </c>
      <c r="C83" s="1" t="s">
        <v>41</v>
      </c>
      <c r="D83" s="29">
        <f t="shared" si="24"/>
        <v>26</v>
      </c>
      <c r="E83" s="4"/>
      <c r="F83" s="35">
        <v>0</v>
      </c>
      <c r="G83" s="7">
        <f t="shared" si="25"/>
        <v>0</v>
      </c>
      <c r="H83" s="7">
        <f t="shared" si="26"/>
        <v>0</v>
      </c>
      <c r="I83" s="12"/>
      <c r="J83" s="9">
        <f t="shared" si="27"/>
        <v>26</v>
      </c>
      <c r="K83" s="3"/>
      <c r="L83" s="3">
        <v>16</v>
      </c>
      <c r="M83" s="3"/>
      <c r="N83" s="3"/>
      <c r="O83" s="3"/>
      <c r="P83" s="3">
        <v>10</v>
      </c>
      <c r="R83" s="16">
        <f t="shared" si="28"/>
        <v>0</v>
      </c>
      <c r="S83" s="18">
        <f t="shared" si="29"/>
        <v>0</v>
      </c>
      <c r="T83" s="18">
        <f t="shared" si="30"/>
        <v>0</v>
      </c>
      <c r="U83" s="18">
        <f t="shared" si="31"/>
        <v>0</v>
      </c>
      <c r="V83" s="18">
        <f t="shared" si="32"/>
        <v>0</v>
      </c>
      <c r="W83" s="18">
        <f t="shared" si="33"/>
        <v>0</v>
      </c>
      <c r="X83" s="18">
        <f t="shared" si="34"/>
        <v>0</v>
      </c>
    </row>
    <row r="84" spans="2:24" x14ac:dyDescent="0.25">
      <c r="B84" s="1" t="s">
        <v>5</v>
      </c>
      <c r="C84" s="1" t="s">
        <v>42</v>
      </c>
      <c r="D84" s="29">
        <f t="shared" si="24"/>
        <v>22</v>
      </c>
      <c r="E84" s="4"/>
      <c r="F84" s="35">
        <v>0</v>
      </c>
      <c r="G84" s="7">
        <f t="shared" si="25"/>
        <v>0</v>
      </c>
      <c r="H84" s="7">
        <f t="shared" si="26"/>
        <v>0</v>
      </c>
      <c r="I84" s="12"/>
      <c r="J84" s="22">
        <f t="shared" si="27"/>
        <v>22</v>
      </c>
      <c r="K84" s="1">
        <v>0</v>
      </c>
      <c r="L84" s="1">
        <v>15</v>
      </c>
      <c r="M84" s="1">
        <v>0</v>
      </c>
      <c r="N84" s="1">
        <v>0</v>
      </c>
      <c r="O84" s="1">
        <v>0</v>
      </c>
      <c r="P84" s="1">
        <v>7</v>
      </c>
      <c r="R84" s="16">
        <f t="shared" si="28"/>
        <v>0</v>
      </c>
      <c r="S84" s="18">
        <f t="shared" si="29"/>
        <v>0</v>
      </c>
      <c r="T84" s="18">
        <f t="shared" si="30"/>
        <v>0</v>
      </c>
      <c r="U84" s="18">
        <f t="shared" si="31"/>
        <v>0</v>
      </c>
      <c r="V84" s="18">
        <f t="shared" si="32"/>
        <v>0</v>
      </c>
      <c r="W84" s="18">
        <f t="shared" si="33"/>
        <v>0</v>
      </c>
      <c r="X84" s="18">
        <f t="shared" si="34"/>
        <v>0</v>
      </c>
    </row>
    <row r="85" spans="2:24" x14ac:dyDescent="0.25">
      <c r="B85" s="1" t="s">
        <v>6</v>
      </c>
      <c r="C85" s="1" t="s">
        <v>43</v>
      </c>
      <c r="D85" s="29">
        <f t="shared" si="24"/>
        <v>22</v>
      </c>
      <c r="E85" s="4"/>
      <c r="F85" s="35">
        <v>0</v>
      </c>
      <c r="G85" s="7">
        <f t="shared" si="25"/>
        <v>0</v>
      </c>
      <c r="H85" s="7">
        <f t="shared" si="26"/>
        <v>0</v>
      </c>
      <c r="I85" s="12"/>
      <c r="J85" s="9">
        <f t="shared" si="27"/>
        <v>22</v>
      </c>
      <c r="K85" s="3">
        <v>0</v>
      </c>
      <c r="L85" s="3">
        <v>15</v>
      </c>
      <c r="M85" s="3">
        <v>0</v>
      </c>
      <c r="N85" s="3">
        <v>0</v>
      </c>
      <c r="O85" s="3">
        <v>0</v>
      </c>
      <c r="P85" s="3">
        <v>7</v>
      </c>
      <c r="R85" s="16">
        <f t="shared" si="28"/>
        <v>0</v>
      </c>
      <c r="S85" s="18">
        <f t="shared" si="29"/>
        <v>0</v>
      </c>
      <c r="T85" s="18">
        <f t="shared" si="30"/>
        <v>0</v>
      </c>
      <c r="U85" s="18">
        <f t="shared" si="31"/>
        <v>0</v>
      </c>
      <c r="V85" s="18">
        <f t="shared" si="32"/>
        <v>0</v>
      </c>
      <c r="W85" s="18">
        <f t="shared" si="33"/>
        <v>0</v>
      </c>
      <c r="X85" s="18">
        <f t="shared" si="34"/>
        <v>0</v>
      </c>
    </row>
    <row r="86" spans="2:24" x14ac:dyDescent="0.25">
      <c r="B86" s="1" t="s">
        <v>7</v>
      </c>
      <c r="C86" s="1" t="s">
        <v>44</v>
      </c>
      <c r="D86" s="29">
        <f t="shared" si="24"/>
        <v>50</v>
      </c>
      <c r="E86" s="4"/>
      <c r="F86" s="35">
        <v>0</v>
      </c>
      <c r="G86" s="7">
        <f t="shared" si="25"/>
        <v>0</v>
      </c>
      <c r="H86" s="7">
        <f t="shared" si="26"/>
        <v>0</v>
      </c>
      <c r="I86" s="12"/>
      <c r="J86" s="22">
        <f t="shared" si="27"/>
        <v>50</v>
      </c>
      <c r="K86" s="1">
        <v>0</v>
      </c>
      <c r="L86" s="1">
        <v>36</v>
      </c>
      <c r="M86" s="1">
        <v>0</v>
      </c>
      <c r="N86" s="1">
        <v>0</v>
      </c>
      <c r="O86" s="1">
        <v>0</v>
      </c>
      <c r="P86" s="1">
        <v>14</v>
      </c>
      <c r="R86" s="16">
        <f t="shared" si="28"/>
        <v>0</v>
      </c>
      <c r="S86" s="18">
        <f t="shared" si="29"/>
        <v>0</v>
      </c>
      <c r="T86" s="18">
        <f t="shared" si="30"/>
        <v>0</v>
      </c>
      <c r="U86" s="18">
        <f t="shared" si="31"/>
        <v>0</v>
      </c>
      <c r="V86" s="18">
        <f t="shared" si="32"/>
        <v>0</v>
      </c>
      <c r="W86" s="18">
        <f t="shared" si="33"/>
        <v>0</v>
      </c>
      <c r="X86" s="18">
        <f t="shared" si="34"/>
        <v>0</v>
      </c>
    </row>
    <row r="87" spans="2:24" x14ac:dyDescent="0.25">
      <c r="B87" s="1" t="s">
        <v>8</v>
      </c>
      <c r="C87" s="1" t="s">
        <v>45</v>
      </c>
      <c r="D87" s="29">
        <f t="shared" si="24"/>
        <v>51</v>
      </c>
      <c r="E87" s="4"/>
      <c r="F87" s="35">
        <v>0</v>
      </c>
      <c r="G87" s="7">
        <f t="shared" si="25"/>
        <v>0</v>
      </c>
      <c r="H87" s="7">
        <f t="shared" si="26"/>
        <v>0</v>
      </c>
      <c r="I87" s="12"/>
      <c r="J87" s="9">
        <f t="shared" si="27"/>
        <v>51</v>
      </c>
      <c r="K87" s="3">
        <v>0</v>
      </c>
      <c r="L87" s="3">
        <v>37</v>
      </c>
      <c r="M87" s="3">
        <v>0</v>
      </c>
      <c r="N87" s="3">
        <v>0</v>
      </c>
      <c r="O87" s="3">
        <v>0</v>
      </c>
      <c r="P87" s="3">
        <v>14</v>
      </c>
      <c r="R87" s="16">
        <f t="shared" si="28"/>
        <v>0</v>
      </c>
      <c r="S87" s="18">
        <f t="shared" si="29"/>
        <v>0</v>
      </c>
      <c r="T87" s="18">
        <f t="shared" si="30"/>
        <v>0</v>
      </c>
      <c r="U87" s="18">
        <f t="shared" si="31"/>
        <v>0</v>
      </c>
      <c r="V87" s="18">
        <f t="shared" si="32"/>
        <v>0</v>
      </c>
      <c r="W87" s="18">
        <f t="shared" si="33"/>
        <v>0</v>
      </c>
      <c r="X87" s="18">
        <f t="shared" si="34"/>
        <v>0</v>
      </c>
    </row>
    <row r="88" spans="2:24" x14ac:dyDescent="0.25">
      <c r="B88" s="1" t="s">
        <v>9</v>
      </c>
      <c r="C88" s="1" t="s">
        <v>46</v>
      </c>
      <c r="D88" s="29">
        <f t="shared" si="24"/>
        <v>107</v>
      </c>
      <c r="E88" s="5"/>
      <c r="F88" s="35">
        <v>0</v>
      </c>
      <c r="G88" s="7">
        <f t="shared" si="25"/>
        <v>0</v>
      </c>
      <c r="H88" s="7">
        <f t="shared" si="26"/>
        <v>0</v>
      </c>
      <c r="I88" s="12"/>
      <c r="J88" s="22">
        <f t="shared" si="27"/>
        <v>107</v>
      </c>
      <c r="K88" s="20">
        <v>38</v>
      </c>
      <c r="L88" s="20">
        <v>26</v>
      </c>
      <c r="M88" s="1">
        <v>4</v>
      </c>
      <c r="N88" s="1">
        <v>10</v>
      </c>
      <c r="O88" s="1">
        <v>4</v>
      </c>
      <c r="P88" s="1">
        <v>25</v>
      </c>
      <c r="R88" s="16">
        <f t="shared" si="28"/>
        <v>0</v>
      </c>
      <c r="S88" s="18">
        <f t="shared" si="29"/>
        <v>0</v>
      </c>
      <c r="T88" s="18">
        <f t="shared" si="30"/>
        <v>0</v>
      </c>
      <c r="U88" s="18">
        <f t="shared" si="31"/>
        <v>0</v>
      </c>
      <c r="V88" s="18">
        <f t="shared" si="32"/>
        <v>0</v>
      </c>
      <c r="W88" s="18">
        <f t="shared" si="33"/>
        <v>0</v>
      </c>
      <c r="X88" s="18">
        <f t="shared" si="34"/>
        <v>0</v>
      </c>
    </row>
    <row r="89" spans="2:24" x14ac:dyDescent="0.25">
      <c r="B89" s="1" t="s">
        <v>27</v>
      </c>
      <c r="C89" s="1" t="s">
        <v>47</v>
      </c>
      <c r="D89" s="29">
        <f t="shared" si="24"/>
        <v>6</v>
      </c>
      <c r="E89" s="5"/>
      <c r="F89" s="35">
        <v>0</v>
      </c>
      <c r="G89" s="7">
        <f t="shared" si="25"/>
        <v>0</v>
      </c>
      <c r="H89" s="7">
        <f t="shared" si="26"/>
        <v>0</v>
      </c>
      <c r="I89" s="12"/>
      <c r="J89" s="9">
        <f t="shared" si="27"/>
        <v>6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R89" s="16">
        <f t="shared" si="28"/>
        <v>0</v>
      </c>
      <c r="S89" s="18">
        <f t="shared" si="29"/>
        <v>0</v>
      </c>
      <c r="T89" s="18">
        <f t="shared" si="30"/>
        <v>0</v>
      </c>
      <c r="U89" s="18">
        <f t="shared" si="31"/>
        <v>0</v>
      </c>
      <c r="V89" s="18">
        <f t="shared" si="32"/>
        <v>0</v>
      </c>
      <c r="W89" s="18">
        <f t="shared" si="33"/>
        <v>0</v>
      </c>
      <c r="X89" s="18">
        <f t="shared" si="34"/>
        <v>0</v>
      </c>
    </row>
    <row r="90" spans="2:24" x14ac:dyDescent="0.25">
      <c r="B90" s="1" t="s">
        <v>28</v>
      </c>
      <c r="C90" s="1" t="s">
        <v>48</v>
      </c>
      <c r="D90" s="29">
        <f t="shared" si="24"/>
        <v>6</v>
      </c>
      <c r="E90" s="5"/>
      <c r="F90" s="35">
        <v>0</v>
      </c>
      <c r="G90" s="7">
        <f t="shared" si="25"/>
        <v>0</v>
      </c>
      <c r="H90" s="7">
        <f t="shared" si="26"/>
        <v>0</v>
      </c>
      <c r="I90" s="12"/>
      <c r="J90" s="22">
        <f t="shared" si="27"/>
        <v>6</v>
      </c>
      <c r="K90" s="20">
        <v>1</v>
      </c>
      <c r="L90" s="20">
        <v>1</v>
      </c>
      <c r="M90" s="20">
        <v>1</v>
      </c>
      <c r="N90" s="20">
        <v>1</v>
      </c>
      <c r="O90" s="20">
        <v>1</v>
      </c>
      <c r="P90" s="20">
        <v>1</v>
      </c>
      <c r="R90" s="16">
        <f t="shared" si="28"/>
        <v>0</v>
      </c>
      <c r="S90" s="18">
        <f t="shared" si="29"/>
        <v>0</v>
      </c>
      <c r="T90" s="18">
        <f t="shared" si="30"/>
        <v>0</v>
      </c>
      <c r="U90" s="18">
        <f t="shared" si="31"/>
        <v>0</v>
      </c>
      <c r="V90" s="18">
        <f t="shared" si="32"/>
        <v>0</v>
      </c>
      <c r="W90" s="18">
        <f t="shared" si="33"/>
        <v>0</v>
      </c>
      <c r="X90" s="18">
        <f t="shared" si="34"/>
        <v>0</v>
      </c>
    </row>
    <row r="91" spans="2:24" x14ac:dyDescent="0.25">
      <c r="B91" s="1" t="s">
        <v>10</v>
      </c>
      <c r="C91" s="1" t="s">
        <v>49</v>
      </c>
      <c r="D91" s="29">
        <f t="shared" si="24"/>
        <v>50</v>
      </c>
      <c r="E91" s="5"/>
      <c r="F91" s="35">
        <v>0</v>
      </c>
      <c r="G91" s="7">
        <f t="shared" si="25"/>
        <v>0</v>
      </c>
      <c r="H91" s="7">
        <f t="shared" si="26"/>
        <v>0</v>
      </c>
      <c r="I91" s="12"/>
      <c r="J91" s="9">
        <f t="shared" si="27"/>
        <v>50</v>
      </c>
      <c r="K91" s="3">
        <v>3</v>
      </c>
      <c r="L91" s="3">
        <v>16</v>
      </c>
      <c r="M91" s="3">
        <v>5</v>
      </c>
      <c r="N91" s="3">
        <v>10</v>
      </c>
      <c r="O91" s="3" t="s">
        <v>50</v>
      </c>
      <c r="P91" s="3">
        <v>16</v>
      </c>
      <c r="R91" s="16">
        <f t="shared" si="28"/>
        <v>0</v>
      </c>
      <c r="S91" s="18">
        <f t="shared" si="29"/>
        <v>0</v>
      </c>
      <c r="T91" s="18">
        <f t="shared" si="30"/>
        <v>0</v>
      </c>
      <c r="U91" s="18">
        <f t="shared" si="31"/>
        <v>0</v>
      </c>
      <c r="V91" s="18">
        <f t="shared" si="32"/>
        <v>0</v>
      </c>
      <c r="W91" s="18">
        <f t="shared" si="33"/>
        <v>0</v>
      </c>
      <c r="X91" s="18">
        <f t="shared" si="34"/>
        <v>0</v>
      </c>
    </row>
    <row r="92" spans="2:24" x14ac:dyDescent="0.25">
      <c r="B92" s="1" t="s">
        <v>29</v>
      </c>
      <c r="C92" s="1" t="s">
        <v>51</v>
      </c>
      <c r="D92" s="29">
        <f t="shared" si="24"/>
        <v>6</v>
      </c>
      <c r="E92" s="5"/>
      <c r="F92" s="35">
        <v>0</v>
      </c>
      <c r="G92" s="7">
        <f t="shared" si="25"/>
        <v>0</v>
      </c>
      <c r="H92" s="7">
        <f t="shared" si="26"/>
        <v>0</v>
      </c>
      <c r="I92" s="12"/>
      <c r="J92" s="22">
        <f t="shared" si="27"/>
        <v>6</v>
      </c>
      <c r="K92" s="20">
        <v>1</v>
      </c>
      <c r="L92" s="20">
        <v>1</v>
      </c>
      <c r="M92" s="20">
        <v>1</v>
      </c>
      <c r="N92" s="20">
        <v>1</v>
      </c>
      <c r="O92" s="20">
        <v>1</v>
      </c>
      <c r="P92" s="20">
        <v>1</v>
      </c>
      <c r="R92" s="16">
        <f t="shared" si="28"/>
        <v>0</v>
      </c>
      <c r="S92" s="18">
        <f t="shared" si="29"/>
        <v>0</v>
      </c>
      <c r="T92" s="18">
        <f t="shared" si="30"/>
        <v>0</v>
      </c>
      <c r="U92" s="18">
        <f t="shared" si="31"/>
        <v>0</v>
      </c>
      <c r="V92" s="18">
        <f t="shared" si="32"/>
        <v>0</v>
      </c>
      <c r="W92" s="18">
        <f t="shared" si="33"/>
        <v>0</v>
      </c>
      <c r="X92" s="18">
        <f t="shared" si="34"/>
        <v>0</v>
      </c>
    </row>
    <row r="93" spans="2:24" x14ac:dyDescent="0.25">
      <c r="B93" s="1" t="s">
        <v>11</v>
      </c>
      <c r="C93" s="1" t="s">
        <v>52</v>
      </c>
      <c r="D93" s="29">
        <f t="shared" si="24"/>
        <v>8</v>
      </c>
      <c r="E93" s="5"/>
      <c r="F93" s="35">
        <v>0</v>
      </c>
      <c r="G93" s="7">
        <f t="shared" si="25"/>
        <v>0</v>
      </c>
      <c r="H93" s="7">
        <f t="shared" si="26"/>
        <v>0</v>
      </c>
      <c r="I93" s="12"/>
      <c r="J93" s="9">
        <f t="shared" si="27"/>
        <v>8</v>
      </c>
      <c r="K93" s="3">
        <v>4</v>
      </c>
      <c r="L93" s="3">
        <v>3</v>
      </c>
      <c r="M93" s="3">
        <v>0</v>
      </c>
      <c r="N93" s="3">
        <v>0</v>
      </c>
      <c r="O93" s="3">
        <v>0</v>
      </c>
      <c r="P93" s="3">
        <v>1</v>
      </c>
      <c r="R93" s="16">
        <f t="shared" si="28"/>
        <v>0</v>
      </c>
      <c r="S93" s="18">
        <f t="shared" si="29"/>
        <v>0</v>
      </c>
      <c r="T93" s="18">
        <f t="shared" si="30"/>
        <v>0</v>
      </c>
      <c r="U93" s="18">
        <f t="shared" si="31"/>
        <v>0</v>
      </c>
      <c r="V93" s="18">
        <f t="shared" si="32"/>
        <v>0</v>
      </c>
      <c r="W93" s="18">
        <f t="shared" si="33"/>
        <v>0</v>
      </c>
      <c r="X93" s="18">
        <f t="shared" si="34"/>
        <v>0</v>
      </c>
    </row>
    <row r="94" spans="2:24" x14ac:dyDescent="0.25">
      <c r="B94" s="1" t="s">
        <v>12</v>
      </c>
      <c r="C94" s="1" t="s">
        <v>53</v>
      </c>
      <c r="D94" s="29">
        <f t="shared" si="24"/>
        <v>31</v>
      </c>
      <c r="E94" s="5"/>
      <c r="F94" s="35">
        <v>0</v>
      </c>
      <c r="G94" s="7">
        <f t="shared" si="25"/>
        <v>0</v>
      </c>
      <c r="H94" s="7">
        <f t="shared" si="26"/>
        <v>0</v>
      </c>
      <c r="I94" s="12"/>
      <c r="J94" s="22">
        <f t="shared" si="27"/>
        <v>31</v>
      </c>
      <c r="K94" s="1">
        <v>4</v>
      </c>
      <c r="L94" s="1">
        <v>12</v>
      </c>
      <c r="M94" s="1">
        <v>5</v>
      </c>
      <c r="N94" s="1">
        <v>1</v>
      </c>
      <c r="O94" s="1">
        <v>0</v>
      </c>
      <c r="P94" s="1">
        <v>9</v>
      </c>
      <c r="R94" s="16">
        <f t="shared" si="28"/>
        <v>0</v>
      </c>
      <c r="S94" s="18">
        <f t="shared" si="29"/>
        <v>0</v>
      </c>
      <c r="T94" s="18">
        <f t="shared" si="30"/>
        <v>0</v>
      </c>
      <c r="U94" s="18">
        <f t="shared" si="31"/>
        <v>0</v>
      </c>
      <c r="V94" s="18">
        <f t="shared" si="32"/>
        <v>0</v>
      </c>
      <c r="W94" s="18">
        <f t="shared" si="33"/>
        <v>0</v>
      </c>
      <c r="X94" s="18">
        <f t="shared" si="34"/>
        <v>0</v>
      </c>
    </row>
    <row r="95" spans="2:24" x14ac:dyDescent="0.25">
      <c r="B95" s="1" t="s">
        <v>13</v>
      </c>
      <c r="C95" s="1" t="s">
        <v>54</v>
      </c>
      <c r="D95" s="29">
        <f t="shared" si="24"/>
        <v>2</v>
      </c>
      <c r="E95" s="5"/>
      <c r="F95" s="35">
        <v>0</v>
      </c>
      <c r="G95" s="7">
        <f t="shared" si="25"/>
        <v>0</v>
      </c>
      <c r="H95" s="7">
        <f t="shared" si="26"/>
        <v>0</v>
      </c>
      <c r="I95" s="12"/>
      <c r="J95" s="9">
        <f t="shared" si="27"/>
        <v>2</v>
      </c>
      <c r="K95" s="3">
        <v>1</v>
      </c>
      <c r="L95" s="3">
        <v>1</v>
      </c>
      <c r="M95" s="3"/>
      <c r="N95" s="3"/>
      <c r="O95" s="3"/>
      <c r="P95" s="3">
        <v>0</v>
      </c>
      <c r="R95" s="16">
        <f t="shared" si="28"/>
        <v>0</v>
      </c>
      <c r="S95" s="18">
        <f t="shared" si="29"/>
        <v>0</v>
      </c>
      <c r="T95" s="18">
        <f t="shared" si="30"/>
        <v>0</v>
      </c>
      <c r="U95" s="18">
        <f t="shared" si="31"/>
        <v>0</v>
      </c>
      <c r="V95" s="18">
        <f t="shared" si="32"/>
        <v>0</v>
      </c>
      <c r="W95" s="18">
        <f t="shared" si="33"/>
        <v>0</v>
      </c>
      <c r="X95" s="18">
        <f t="shared" si="34"/>
        <v>0</v>
      </c>
    </row>
    <row r="96" spans="2:24" x14ac:dyDescent="0.25">
      <c r="B96" s="1" t="s">
        <v>14</v>
      </c>
      <c r="C96" s="1" t="s">
        <v>55</v>
      </c>
      <c r="D96" s="29">
        <f t="shared" si="24"/>
        <v>2</v>
      </c>
      <c r="E96" s="5"/>
      <c r="F96" s="35">
        <v>0</v>
      </c>
      <c r="G96" s="7">
        <f t="shared" si="25"/>
        <v>0</v>
      </c>
      <c r="H96" s="7">
        <f t="shared" si="26"/>
        <v>0</v>
      </c>
      <c r="I96" s="12"/>
      <c r="J96" s="22">
        <f t="shared" si="27"/>
        <v>2</v>
      </c>
      <c r="K96" s="1"/>
      <c r="L96" s="1">
        <v>2</v>
      </c>
      <c r="M96" s="1"/>
      <c r="N96" s="1"/>
      <c r="O96" s="1"/>
      <c r="P96" s="1">
        <v>0</v>
      </c>
      <c r="R96" s="16">
        <f t="shared" si="28"/>
        <v>0</v>
      </c>
      <c r="S96" s="18">
        <f t="shared" si="29"/>
        <v>0</v>
      </c>
      <c r="T96" s="18">
        <f t="shared" si="30"/>
        <v>0</v>
      </c>
      <c r="U96" s="18">
        <f t="shared" si="31"/>
        <v>0</v>
      </c>
      <c r="V96" s="18">
        <f t="shared" si="32"/>
        <v>0</v>
      </c>
      <c r="W96" s="18">
        <f t="shared" si="33"/>
        <v>0</v>
      </c>
      <c r="X96" s="18">
        <f t="shared" si="34"/>
        <v>0</v>
      </c>
    </row>
    <row r="97" spans="2:24" x14ac:dyDescent="0.25">
      <c r="B97" s="1" t="s">
        <v>15</v>
      </c>
      <c r="C97" s="1" t="s">
        <v>56</v>
      </c>
      <c r="D97" s="29">
        <f t="shared" si="24"/>
        <v>17</v>
      </c>
      <c r="E97" s="5"/>
      <c r="F97" s="35">
        <v>0</v>
      </c>
      <c r="G97" s="7">
        <f t="shared" si="25"/>
        <v>0</v>
      </c>
      <c r="H97" s="7">
        <f t="shared" si="26"/>
        <v>0</v>
      </c>
      <c r="I97" s="12"/>
      <c r="J97" s="9">
        <f t="shared" si="27"/>
        <v>17</v>
      </c>
      <c r="K97" s="3">
        <v>5</v>
      </c>
      <c r="L97" s="3">
        <v>4</v>
      </c>
      <c r="M97" s="3">
        <v>2</v>
      </c>
      <c r="N97" s="3">
        <v>1</v>
      </c>
      <c r="O97" s="3">
        <v>1</v>
      </c>
      <c r="P97" s="3">
        <v>4</v>
      </c>
      <c r="R97" s="16">
        <f t="shared" si="28"/>
        <v>0</v>
      </c>
      <c r="S97" s="18">
        <f t="shared" si="29"/>
        <v>0</v>
      </c>
      <c r="T97" s="18">
        <f t="shared" si="30"/>
        <v>0</v>
      </c>
      <c r="U97" s="18">
        <f t="shared" si="31"/>
        <v>0</v>
      </c>
      <c r="V97" s="18">
        <f t="shared" si="32"/>
        <v>0</v>
      </c>
      <c r="W97" s="18">
        <f t="shared" si="33"/>
        <v>0</v>
      </c>
      <c r="X97" s="18">
        <f t="shared" si="34"/>
        <v>0</v>
      </c>
    </row>
    <row r="98" spans="2:24" x14ac:dyDescent="0.25">
      <c r="B98" s="1" t="s">
        <v>57</v>
      </c>
      <c r="C98" s="1" t="s">
        <v>58</v>
      </c>
      <c r="D98" s="29">
        <f t="shared" si="24"/>
        <v>6</v>
      </c>
      <c r="E98" s="6"/>
      <c r="F98" s="35">
        <v>0</v>
      </c>
      <c r="G98" s="7">
        <f t="shared" si="25"/>
        <v>0</v>
      </c>
      <c r="H98" s="7">
        <f t="shared" si="26"/>
        <v>0</v>
      </c>
      <c r="I98" s="13"/>
      <c r="J98" s="22">
        <f t="shared" si="27"/>
        <v>6</v>
      </c>
      <c r="K98" s="20">
        <v>1</v>
      </c>
      <c r="L98" s="20">
        <v>1</v>
      </c>
      <c r="M98" s="20">
        <v>1</v>
      </c>
      <c r="N98" s="20">
        <v>1</v>
      </c>
      <c r="O98" s="20">
        <v>1</v>
      </c>
      <c r="P98" s="20">
        <v>1</v>
      </c>
      <c r="R98" s="16">
        <f t="shared" si="28"/>
        <v>0</v>
      </c>
      <c r="S98" s="18">
        <f t="shared" si="29"/>
        <v>0</v>
      </c>
      <c r="T98" s="18">
        <f t="shared" si="30"/>
        <v>0</v>
      </c>
      <c r="U98" s="18">
        <f t="shared" si="31"/>
        <v>0</v>
      </c>
      <c r="V98" s="18">
        <f t="shared" si="32"/>
        <v>0</v>
      </c>
      <c r="W98" s="18">
        <f t="shared" si="33"/>
        <v>0</v>
      </c>
      <c r="X98" s="18">
        <f t="shared" si="34"/>
        <v>0</v>
      </c>
    </row>
    <row r="99" spans="2:24" x14ac:dyDescent="0.25">
      <c r="B99" s="1" t="s">
        <v>16</v>
      </c>
      <c r="C99" s="1" t="s">
        <v>59</v>
      </c>
      <c r="D99" s="29">
        <f t="shared" si="24"/>
        <v>2</v>
      </c>
      <c r="E99" s="5"/>
      <c r="F99" s="35">
        <v>0</v>
      </c>
      <c r="G99" s="7">
        <f t="shared" si="25"/>
        <v>0</v>
      </c>
      <c r="H99" s="7">
        <f t="shared" si="26"/>
        <v>0</v>
      </c>
      <c r="I99" s="12"/>
      <c r="J99" s="9">
        <f t="shared" si="27"/>
        <v>2</v>
      </c>
      <c r="K99" s="3">
        <v>2</v>
      </c>
      <c r="L99" s="3"/>
      <c r="M99" s="3"/>
      <c r="N99" s="3"/>
      <c r="O99" s="3"/>
      <c r="P99" s="3">
        <v>0</v>
      </c>
      <c r="R99" s="16">
        <f t="shared" si="28"/>
        <v>0</v>
      </c>
      <c r="S99" s="18">
        <f t="shared" si="29"/>
        <v>0</v>
      </c>
      <c r="T99" s="18">
        <f t="shared" si="30"/>
        <v>0</v>
      </c>
      <c r="U99" s="18">
        <f t="shared" si="31"/>
        <v>0</v>
      </c>
      <c r="V99" s="18">
        <f t="shared" si="32"/>
        <v>0</v>
      </c>
      <c r="W99" s="18">
        <f t="shared" si="33"/>
        <v>0</v>
      </c>
      <c r="X99" s="18">
        <f t="shared" si="34"/>
        <v>0</v>
      </c>
    </row>
    <row r="100" spans="2:24" x14ac:dyDescent="0.25">
      <c r="B100" s="1" t="s">
        <v>17</v>
      </c>
      <c r="C100" s="1" t="s">
        <v>60</v>
      </c>
      <c r="D100" s="29">
        <f t="shared" si="24"/>
        <v>50</v>
      </c>
      <c r="E100" s="5"/>
      <c r="F100" s="35">
        <v>0</v>
      </c>
      <c r="G100" s="7">
        <f t="shared" si="25"/>
        <v>0</v>
      </c>
      <c r="H100" s="7">
        <f t="shared" si="26"/>
        <v>0</v>
      </c>
      <c r="I100" s="12"/>
      <c r="J100" s="22">
        <f t="shared" si="27"/>
        <v>50</v>
      </c>
      <c r="K100" s="1">
        <v>0</v>
      </c>
      <c r="L100" s="1">
        <v>50</v>
      </c>
      <c r="M100" s="1">
        <v>0</v>
      </c>
      <c r="N100" s="1">
        <v>0</v>
      </c>
      <c r="O100" s="1"/>
      <c r="P100" s="1">
        <v>0</v>
      </c>
      <c r="R100" s="16">
        <f t="shared" si="28"/>
        <v>0</v>
      </c>
      <c r="S100" s="18">
        <f t="shared" si="29"/>
        <v>0</v>
      </c>
      <c r="T100" s="18">
        <f t="shared" si="30"/>
        <v>0</v>
      </c>
      <c r="U100" s="18">
        <f t="shared" si="31"/>
        <v>0</v>
      </c>
      <c r="V100" s="18">
        <f t="shared" si="32"/>
        <v>0</v>
      </c>
      <c r="W100" s="18">
        <f t="shared" si="33"/>
        <v>0</v>
      </c>
      <c r="X100" s="18">
        <f t="shared" si="34"/>
        <v>0</v>
      </c>
    </row>
    <row r="101" spans="2:24" x14ac:dyDescent="0.25">
      <c r="B101" s="20" t="s">
        <v>18</v>
      </c>
      <c r="C101" s="20" t="s">
        <v>61</v>
      </c>
      <c r="D101" s="29">
        <f t="shared" si="24"/>
        <v>9</v>
      </c>
      <c r="E101" s="24"/>
      <c r="F101" s="35">
        <v>0</v>
      </c>
      <c r="G101" s="7">
        <f t="shared" si="25"/>
        <v>0</v>
      </c>
      <c r="H101" s="7">
        <f t="shared" si="26"/>
        <v>0</v>
      </c>
      <c r="I101" s="12"/>
      <c r="J101" s="9">
        <f t="shared" si="27"/>
        <v>9</v>
      </c>
      <c r="K101" s="3">
        <v>9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R101" s="16">
        <f t="shared" si="28"/>
        <v>0</v>
      </c>
      <c r="S101" s="18">
        <f t="shared" si="29"/>
        <v>0</v>
      </c>
      <c r="T101" s="18">
        <f t="shared" si="30"/>
        <v>0</v>
      </c>
      <c r="U101" s="18">
        <f t="shared" si="31"/>
        <v>0</v>
      </c>
      <c r="V101" s="18">
        <f t="shared" si="32"/>
        <v>0</v>
      </c>
      <c r="W101" s="18">
        <f t="shared" si="33"/>
        <v>0</v>
      </c>
      <c r="X101" s="18">
        <f t="shared" si="34"/>
        <v>0</v>
      </c>
    </row>
    <row r="102" spans="2:24" x14ac:dyDescent="0.25">
      <c r="B102" s="20" t="s">
        <v>19</v>
      </c>
      <c r="C102" s="20" t="s">
        <v>62</v>
      </c>
      <c r="D102" s="29">
        <f t="shared" si="24"/>
        <v>3</v>
      </c>
      <c r="E102" s="24"/>
      <c r="F102" s="35">
        <v>0</v>
      </c>
      <c r="G102" s="7">
        <f t="shared" si="25"/>
        <v>0</v>
      </c>
      <c r="H102" s="7">
        <f t="shared" si="26"/>
        <v>0</v>
      </c>
      <c r="I102" s="12"/>
      <c r="J102" s="22">
        <f t="shared" si="27"/>
        <v>3</v>
      </c>
      <c r="K102" s="1">
        <v>0</v>
      </c>
      <c r="L102" s="1">
        <v>3</v>
      </c>
      <c r="M102" s="1">
        <v>0</v>
      </c>
      <c r="N102" s="1">
        <v>0</v>
      </c>
      <c r="O102" s="1">
        <v>0</v>
      </c>
      <c r="P102" s="1">
        <v>0</v>
      </c>
      <c r="R102" s="16">
        <f t="shared" si="28"/>
        <v>0</v>
      </c>
      <c r="S102" s="18">
        <f t="shared" si="29"/>
        <v>0</v>
      </c>
      <c r="T102" s="18">
        <f t="shared" si="30"/>
        <v>0</v>
      </c>
      <c r="U102" s="18">
        <f t="shared" si="31"/>
        <v>0</v>
      </c>
      <c r="V102" s="18">
        <f t="shared" si="32"/>
        <v>0</v>
      </c>
      <c r="W102" s="18">
        <f t="shared" si="33"/>
        <v>0</v>
      </c>
      <c r="X102" s="18">
        <f t="shared" si="34"/>
        <v>0</v>
      </c>
    </row>
    <row r="103" spans="2:24" x14ac:dyDescent="0.25">
      <c r="B103" s="20" t="s">
        <v>20</v>
      </c>
      <c r="C103" s="20" t="s">
        <v>63</v>
      </c>
      <c r="D103" s="29">
        <f t="shared" si="24"/>
        <v>153</v>
      </c>
      <c r="E103" s="24"/>
      <c r="F103" s="35">
        <v>0</v>
      </c>
      <c r="G103" s="7">
        <f t="shared" si="25"/>
        <v>0</v>
      </c>
      <c r="H103" s="7">
        <f t="shared" si="26"/>
        <v>0</v>
      </c>
      <c r="I103" s="12"/>
      <c r="J103" s="9">
        <f t="shared" si="27"/>
        <v>153</v>
      </c>
      <c r="K103" s="25">
        <v>31</v>
      </c>
      <c r="L103" s="25">
        <v>49</v>
      </c>
      <c r="M103" s="25">
        <v>46</v>
      </c>
      <c r="N103" s="25">
        <v>12</v>
      </c>
      <c r="O103" s="25">
        <v>5</v>
      </c>
      <c r="P103" s="25">
        <v>10</v>
      </c>
      <c r="R103" s="16">
        <f t="shared" si="28"/>
        <v>0</v>
      </c>
      <c r="S103" s="18">
        <f t="shared" si="29"/>
        <v>0</v>
      </c>
      <c r="T103" s="18">
        <f t="shared" si="30"/>
        <v>0</v>
      </c>
      <c r="U103" s="18">
        <f t="shared" si="31"/>
        <v>0</v>
      </c>
      <c r="V103" s="18">
        <f t="shared" si="32"/>
        <v>0</v>
      </c>
      <c r="W103" s="18">
        <f t="shared" si="33"/>
        <v>0</v>
      </c>
      <c r="X103" s="18">
        <f t="shared" si="34"/>
        <v>0</v>
      </c>
    </row>
    <row r="104" spans="2:24" x14ac:dyDescent="0.25">
      <c r="B104" s="20" t="s">
        <v>21</v>
      </c>
      <c r="C104" s="20" t="s">
        <v>64</v>
      </c>
      <c r="D104" s="29">
        <f t="shared" si="24"/>
        <v>70</v>
      </c>
      <c r="E104" s="24"/>
      <c r="F104" s="35">
        <v>0</v>
      </c>
      <c r="G104" s="7">
        <f t="shared" si="25"/>
        <v>0</v>
      </c>
      <c r="H104" s="7">
        <f t="shared" si="26"/>
        <v>0</v>
      </c>
      <c r="I104" s="12"/>
      <c r="J104" s="22">
        <f t="shared" si="27"/>
        <v>70</v>
      </c>
      <c r="K104" s="1">
        <v>0</v>
      </c>
      <c r="L104" s="1">
        <v>38</v>
      </c>
      <c r="M104" s="1"/>
      <c r="N104" s="1">
        <v>0</v>
      </c>
      <c r="O104" s="1"/>
      <c r="P104" s="1">
        <v>32</v>
      </c>
      <c r="R104" s="16">
        <f t="shared" si="28"/>
        <v>0</v>
      </c>
      <c r="S104" s="18">
        <f t="shared" si="29"/>
        <v>0</v>
      </c>
      <c r="T104" s="18">
        <f t="shared" si="30"/>
        <v>0</v>
      </c>
      <c r="U104" s="18">
        <f t="shared" si="31"/>
        <v>0</v>
      </c>
      <c r="V104" s="18">
        <f t="shared" si="32"/>
        <v>0</v>
      </c>
      <c r="W104" s="18">
        <f t="shared" si="33"/>
        <v>0</v>
      </c>
      <c r="X104" s="18">
        <f t="shared" si="34"/>
        <v>0</v>
      </c>
    </row>
    <row r="105" spans="2:24" x14ac:dyDescent="0.25">
      <c r="B105" s="20" t="s">
        <v>22</v>
      </c>
      <c r="C105" s="20" t="s">
        <v>65</v>
      </c>
      <c r="D105" s="29">
        <f t="shared" si="24"/>
        <v>32</v>
      </c>
      <c r="E105" s="24"/>
      <c r="F105" s="35">
        <v>0</v>
      </c>
      <c r="G105" s="7">
        <f t="shared" si="25"/>
        <v>0</v>
      </c>
      <c r="H105" s="7">
        <f t="shared" si="26"/>
        <v>0</v>
      </c>
      <c r="I105" s="12"/>
      <c r="J105" s="9">
        <f t="shared" si="27"/>
        <v>32</v>
      </c>
      <c r="K105" s="3"/>
      <c r="L105" s="3">
        <v>32</v>
      </c>
      <c r="M105" s="3"/>
      <c r="N105" s="3"/>
      <c r="O105" s="3"/>
      <c r="P105" s="3">
        <v>0</v>
      </c>
      <c r="R105" s="16">
        <f t="shared" si="28"/>
        <v>0</v>
      </c>
      <c r="S105" s="18">
        <f t="shared" si="29"/>
        <v>0</v>
      </c>
      <c r="T105" s="18">
        <f t="shared" si="30"/>
        <v>0</v>
      </c>
      <c r="U105" s="18">
        <f t="shared" si="31"/>
        <v>0</v>
      </c>
      <c r="V105" s="18">
        <f t="shared" si="32"/>
        <v>0</v>
      </c>
      <c r="W105" s="18">
        <f t="shared" si="33"/>
        <v>0</v>
      </c>
      <c r="X105" s="18">
        <f t="shared" si="34"/>
        <v>0</v>
      </c>
    </row>
    <row r="106" spans="2:24" x14ac:dyDescent="0.25">
      <c r="B106" s="20" t="s">
        <v>23</v>
      </c>
      <c r="C106" s="20" t="s">
        <v>66</v>
      </c>
      <c r="D106" s="29">
        <f t="shared" si="24"/>
        <v>220</v>
      </c>
      <c r="E106" s="24"/>
      <c r="F106" s="35">
        <v>0</v>
      </c>
      <c r="G106" s="7">
        <f t="shared" si="25"/>
        <v>0</v>
      </c>
      <c r="H106" s="7">
        <f t="shared" si="26"/>
        <v>0</v>
      </c>
      <c r="I106" s="12"/>
      <c r="J106" s="22">
        <f t="shared" si="27"/>
        <v>220</v>
      </c>
      <c r="K106" s="20">
        <v>204</v>
      </c>
      <c r="L106" s="1">
        <v>0</v>
      </c>
      <c r="M106" s="1"/>
      <c r="N106" s="1"/>
      <c r="O106" s="1"/>
      <c r="P106" s="1">
        <v>16</v>
      </c>
      <c r="R106" s="16">
        <f t="shared" si="28"/>
        <v>0</v>
      </c>
      <c r="S106" s="18">
        <f t="shared" si="29"/>
        <v>0</v>
      </c>
      <c r="T106" s="18">
        <f t="shared" si="30"/>
        <v>0</v>
      </c>
      <c r="U106" s="18">
        <f t="shared" si="31"/>
        <v>0</v>
      </c>
      <c r="V106" s="18">
        <f t="shared" si="32"/>
        <v>0</v>
      </c>
      <c r="W106" s="18">
        <f t="shared" si="33"/>
        <v>0</v>
      </c>
      <c r="X106" s="18">
        <f t="shared" si="34"/>
        <v>0</v>
      </c>
    </row>
    <row r="107" spans="2:24" x14ac:dyDescent="0.25">
      <c r="B107" s="20" t="s">
        <v>24</v>
      </c>
      <c r="C107" s="20" t="s">
        <v>67</v>
      </c>
      <c r="D107" s="29">
        <f t="shared" si="24"/>
        <v>24</v>
      </c>
      <c r="E107" s="24"/>
      <c r="F107" s="35">
        <v>0</v>
      </c>
      <c r="G107" s="7">
        <f t="shared" si="25"/>
        <v>0</v>
      </c>
      <c r="H107" s="7">
        <f t="shared" si="26"/>
        <v>0</v>
      </c>
      <c r="I107" s="12"/>
      <c r="J107" s="9">
        <f t="shared" si="27"/>
        <v>24</v>
      </c>
      <c r="K107" s="3">
        <v>0</v>
      </c>
      <c r="L107" s="3">
        <v>0</v>
      </c>
      <c r="M107" s="3"/>
      <c r="N107" s="3">
        <v>16</v>
      </c>
      <c r="O107" s="3"/>
      <c r="P107" s="3">
        <v>8</v>
      </c>
      <c r="R107" s="16">
        <f t="shared" si="28"/>
        <v>0</v>
      </c>
      <c r="S107" s="18">
        <f t="shared" si="29"/>
        <v>0</v>
      </c>
      <c r="T107" s="18">
        <f t="shared" si="30"/>
        <v>0</v>
      </c>
      <c r="U107" s="18">
        <f t="shared" si="31"/>
        <v>0</v>
      </c>
      <c r="V107" s="18">
        <f t="shared" si="32"/>
        <v>0</v>
      </c>
      <c r="W107" s="18">
        <f t="shared" si="33"/>
        <v>0</v>
      </c>
      <c r="X107" s="18">
        <f t="shared" si="34"/>
        <v>0</v>
      </c>
    </row>
    <row r="108" spans="2:24" x14ac:dyDescent="0.25">
      <c r="B108" s="20" t="s">
        <v>25</v>
      </c>
      <c r="C108" s="20" t="s">
        <v>68</v>
      </c>
      <c r="D108" s="29">
        <f t="shared" si="24"/>
        <v>80</v>
      </c>
      <c r="E108" s="24"/>
      <c r="F108" s="35">
        <v>0</v>
      </c>
      <c r="G108" s="7">
        <f t="shared" si="25"/>
        <v>0</v>
      </c>
      <c r="H108" s="7">
        <f t="shared" si="26"/>
        <v>0</v>
      </c>
      <c r="I108" s="12"/>
      <c r="J108" s="22">
        <f t="shared" si="27"/>
        <v>80</v>
      </c>
      <c r="K108" s="20">
        <v>33</v>
      </c>
      <c r="L108" s="20">
        <v>22</v>
      </c>
      <c r="M108" s="20">
        <v>6</v>
      </c>
      <c r="N108" s="20">
        <v>9</v>
      </c>
      <c r="O108" s="20">
        <v>2</v>
      </c>
      <c r="P108" s="20">
        <v>8</v>
      </c>
      <c r="R108" s="16">
        <f t="shared" si="28"/>
        <v>0</v>
      </c>
      <c r="S108" s="18">
        <f t="shared" si="29"/>
        <v>0</v>
      </c>
      <c r="T108" s="18">
        <f t="shared" si="30"/>
        <v>0</v>
      </c>
      <c r="U108" s="18">
        <f t="shared" si="31"/>
        <v>0</v>
      </c>
      <c r="V108" s="18">
        <f t="shared" si="32"/>
        <v>0</v>
      </c>
      <c r="W108" s="18">
        <f t="shared" si="33"/>
        <v>0</v>
      </c>
      <c r="X108" s="18">
        <f t="shared" si="34"/>
        <v>0</v>
      </c>
    </row>
    <row r="109" spans="2:24" x14ac:dyDescent="0.25">
      <c r="B109" s="20" t="s">
        <v>30</v>
      </c>
      <c r="C109" s="20" t="s">
        <v>69</v>
      </c>
      <c r="D109" s="29">
        <f t="shared" si="24"/>
        <v>1294</v>
      </c>
      <c r="E109" s="24"/>
      <c r="F109" s="35">
        <v>0</v>
      </c>
      <c r="G109" s="7">
        <f t="shared" si="25"/>
        <v>0</v>
      </c>
      <c r="H109" s="7">
        <f t="shared" si="26"/>
        <v>0</v>
      </c>
      <c r="I109" s="12"/>
      <c r="J109" s="9">
        <f t="shared" si="27"/>
        <v>1294</v>
      </c>
      <c r="K109" s="3">
        <v>200</v>
      </c>
      <c r="L109" s="3">
        <v>429</v>
      </c>
      <c r="M109" s="3">
        <v>180</v>
      </c>
      <c r="N109" s="3">
        <v>94</v>
      </c>
      <c r="O109" s="3">
        <v>47</v>
      </c>
      <c r="P109" s="3">
        <v>344</v>
      </c>
      <c r="R109" s="16">
        <f t="shared" si="28"/>
        <v>0</v>
      </c>
      <c r="S109" s="18">
        <f t="shared" si="29"/>
        <v>0</v>
      </c>
      <c r="T109" s="18">
        <f t="shared" si="30"/>
        <v>0</v>
      </c>
      <c r="U109" s="18">
        <f t="shared" si="31"/>
        <v>0</v>
      </c>
      <c r="V109" s="18">
        <f t="shared" si="32"/>
        <v>0</v>
      </c>
      <c r="W109" s="18">
        <f t="shared" si="33"/>
        <v>0</v>
      </c>
      <c r="X109" s="18">
        <f t="shared" si="34"/>
        <v>0</v>
      </c>
    </row>
    <row r="110" spans="2:24" ht="15.75" thickBot="1" x14ac:dyDescent="0.3">
      <c r="B110" s="1" t="s">
        <v>26</v>
      </c>
      <c r="C110" s="1" t="s">
        <v>70</v>
      </c>
      <c r="D110" s="29">
        <f t="shared" si="24"/>
        <v>10</v>
      </c>
      <c r="E110" s="5"/>
      <c r="F110" s="35">
        <v>0</v>
      </c>
      <c r="G110" s="7">
        <f t="shared" si="25"/>
        <v>0</v>
      </c>
      <c r="H110" s="7">
        <f t="shared" si="26"/>
        <v>0</v>
      </c>
      <c r="I110" s="12"/>
      <c r="J110" s="22">
        <f t="shared" si="27"/>
        <v>10</v>
      </c>
      <c r="K110" s="20"/>
      <c r="L110" s="20">
        <v>2</v>
      </c>
      <c r="M110" s="20"/>
      <c r="N110" s="20"/>
      <c r="O110" s="20"/>
      <c r="P110" s="20">
        <v>8</v>
      </c>
      <c r="R110" s="16">
        <f t="shared" si="28"/>
        <v>0</v>
      </c>
      <c r="S110" s="18">
        <f t="shared" si="29"/>
        <v>0</v>
      </c>
      <c r="T110" s="18">
        <f t="shared" si="30"/>
        <v>0</v>
      </c>
      <c r="U110" s="18">
        <f t="shared" si="31"/>
        <v>0</v>
      </c>
      <c r="V110" s="18">
        <f t="shared" si="32"/>
        <v>0</v>
      </c>
      <c r="W110" s="18">
        <f t="shared" si="33"/>
        <v>0</v>
      </c>
      <c r="X110" s="18">
        <f t="shared" si="34"/>
        <v>0</v>
      </c>
    </row>
    <row r="111" spans="2:24" ht="15.75" thickBot="1" x14ac:dyDescent="0.3">
      <c r="B111" s="10" t="s">
        <v>78</v>
      </c>
      <c r="H111" s="31">
        <f>SUM(H81:H110)</f>
        <v>0</v>
      </c>
      <c r="R111" s="17">
        <f>SUM(R81:R110)</f>
        <v>0</v>
      </c>
      <c r="S111" s="17">
        <f t="shared" ref="S111:X111" si="35">SUM(S81:S110)</f>
        <v>0</v>
      </c>
      <c r="T111" s="17">
        <f t="shared" si="35"/>
        <v>0</v>
      </c>
      <c r="U111" s="17">
        <f t="shared" si="35"/>
        <v>0</v>
      </c>
      <c r="V111" s="17">
        <f t="shared" si="35"/>
        <v>0</v>
      </c>
      <c r="W111" s="17">
        <f t="shared" si="35"/>
        <v>0</v>
      </c>
      <c r="X111" s="17">
        <f t="shared" si="35"/>
        <v>0</v>
      </c>
    </row>
    <row r="113" spans="3:27" x14ac:dyDescent="0.25">
      <c r="H113" s="14"/>
      <c r="I113" s="23"/>
      <c r="J113" s="14"/>
      <c r="K113" s="14"/>
    </row>
    <row r="114" spans="3:27" ht="18.75" x14ac:dyDescent="0.3">
      <c r="H114" s="14"/>
      <c r="I114" s="23"/>
      <c r="J114" s="14"/>
      <c r="K114" s="14"/>
      <c r="S114" s="44" t="s">
        <v>31</v>
      </c>
      <c r="T114" s="44" t="s">
        <v>32</v>
      </c>
      <c r="U114" s="44" t="s">
        <v>33</v>
      </c>
      <c r="V114" s="44" t="s">
        <v>34</v>
      </c>
      <c r="W114" s="44" t="s">
        <v>37</v>
      </c>
      <c r="X114" s="44" t="s">
        <v>38</v>
      </c>
    </row>
    <row r="115" spans="3:27" ht="19.5" thickBot="1" x14ac:dyDescent="0.35">
      <c r="C115" s="38" t="s">
        <v>86</v>
      </c>
      <c r="D115" s="38"/>
      <c r="E115" s="39"/>
      <c r="F115" s="39"/>
      <c r="G115" s="39"/>
      <c r="H115" s="39"/>
      <c r="I115" s="40"/>
      <c r="J115" s="39"/>
      <c r="K115" s="39"/>
      <c r="L115" s="39"/>
      <c r="M115" s="39"/>
      <c r="N115" s="39"/>
      <c r="O115" s="39"/>
      <c r="P115" s="39"/>
      <c r="Q115" s="39"/>
      <c r="R115" s="42">
        <f>SUM(R42,R77,R111)</f>
        <v>0</v>
      </c>
      <c r="S115" s="42">
        <f>SUM(S42,S77,S111)</f>
        <v>0</v>
      </c>
      <c r="T115" s="42">
        <f t="shared" ref="T115:X115" si="36">SUM(T42,T77,T111)</f>
        <v>0</v>
      </c>
      <c r="U115" s="42">
        <f t="shared" si="36"/>
        <v>0</v>
      </c>
      <c r="V115" s="42">
        <f t="shared" si="36"/>
        <v>0</v>
      </c>
      <c r="W115" s="42">
        <f t="shared" si="36"/>
        <v>0</v>
      </c>
      <c r="X115" s="42">
        <f t="shared" si="36"/>
        <v>0</v>
      </c>
      <c r="AA115" s="37"/>
    </row>
    <row r="116" spans="3:27" ht="18.75" x14ac:dyDescent="0.3">
      <c r="C116" s="36"/>
      <c r="D116" s="36"/>
      <c r="H116" s="14"/>
      <c r="I116" s="23"/>
      <c r="J116" s="14"/>
      <c r="K116" s="14"/>
      <c r="R116" s="36"/>
      <c r="S116" s="36"/>
      <c r="T116" s="36"/>
      <c r="U116" s="36"/>
      <c r="V116" s="36"/>
      <c r="W116" s="36"/>
      <c r="X116" s="36"/>
    </row>
    <row r="117" spans="3:27" ht="19.5" thickBot="1" x14ac:dyDescent="0.35">
      <c r="C117" s="38" t="s">
        <v>87</v>
      </c>
      <c r="D117" s="41">
        <v>0.22</v>
      </c>
      <c r="E117" s="39"/>
      <c r="F117" s="39"/>
      <c r="G117" s="39"/>
      <c r="H117" s="39"/>
      <c r="I117" s="40"/>
      <c r="J117" s="39"/>
      <c r="K117" s="39"/>
      <c r="L117" s="39"/>
      <c r="M117" s="39"/>
      <c r="N117" s="39"/>
      <c r="O117" s="39"/>
      <c r="P117" s="39"/>
      <c r="Q117" s="39"/>
      <c r="R117" s="42">
        <f>D117*R115</f>
        <v>0</v>
      </c>
      <c r="S117" s="36"/>
      <c r="T117" s="36"/>
      <c r="U117" s="36"/>
      <c r="V117" s="36"/>
      <c r="W117" s="36"/>
      <c r="X117" s="36"/>
    </row>
    <row r="118" spans="3:27" ht="18.75" x14ac:dyDescent="0.3">
      <c r="C118" s="36"/>
      <c r="D118" s="36"/>
      <c r="H118" s="14"/>
      <c r="I118" s="23"/>
      <c r="J118" s="14"/>
      <c r="K118" s="14"/>
      <c r="R118" s="36"/>
      <c r="S118" s="36"/>
      <c r="T118" s="36"/>
      <c r="U118" s="36"/>
      <c r="V118" s="36"/>
      <c r="W118" s="36"/>
      <c r="X118" s="36"/>
    </row>
    <row r="119" spans="3:27" ht="19.5" thickBot="1" x14ac:dyDescent="0.35">
      <c r="C119" s="38" t="s">
        <v>88</v>
      </c>
      <c r="D119" s="38"/>
      <c r="E119" s="39"/>
      <c r="F119" s="39"/>
      <c r="G119" s="39"/>
      <c r="H119" s="39"/>
      <c r="I119" s="40"/>
      <c r="J119" s="39"/>
      <c r="K119" s="39"/>
      <c r="L119" s="39"/>
      <c r="M119" s="39"/>
      <c r="N119" s="39"/>
      <c r="O119" s="39"/>
      <c r="P119" s="39"/>
      <c r="Q119" s="39"/>
      <c r="R119" s="43">
        <f>R115+R117</f>
        <v>0</v>
      </c>
      <c r="S119" s="36"/>
      <c r="T119" s="36"/>
      <c r="U119" s="36"/>
      <c r="V119" s="36"/>
      <c r="W119" s="36"/>
      <c r="X119" s="36"/>
    </row>
    <row r="120" spans="3:27" x14ac:dyDescent="0.25">
      <c r="H120" s="14"/>
      <c r="I120" s="23"/>
      <c r="J120" s="14"/>
      <c r="K120" s="14"/>
    </row>
    <row r="121" spans="3:27" x14ac:dyDescent="0.25">
      <c r="H121" s="14"/>
      <c r="I121" s="23"/>
      <c r="J121" s="14"/>
      <c r="K121" s="14"/>
    </row>
    <row r="122" spans="3:27" x14ac:dyDescent="0.25">
      <c r="C122" s="65" t="s">
        <v>95</v>
      </c>
      <c r="D122" s="65"/>
      <c r="E122" s="66" t="s">
        <v>96</v>
      </c>
      <c r="F122" s="66"/>
      <c r="G122" s="67" t="s">
        <v>97</v>
      </c>
      <c r="H122" s="68"/>
      <c r="I122" s="23"/>
      <c r="J122" s="14"/>
      <c r="K122" s="14"/>
    </row>
    <row r="123" spans="3:27" x14ac:dyDescent="0.25">
      <c r="C123" s="65" t="s">
        <v>98</v>
      </c>
      <c r="D123" s="65"/>
      <c r="E123" s="69" t="s">
        <v>99</v>
      </c>
      <c r="F123" s="69"/>
      <c r="G123" s="69"/>
      <c r="H123" s="70"/>
      <c r="I123" s="23"/>
      <c r="J123" s="14"/>
      <c r="K123" s="14"/>
    </row>
    <row r="124" spans="3:27" x14ac:dyDescent="0.25">
      <c r="H124" s="14"/>
      <c r="I124" s="23"/>
      <c r="J124" s="14"/>
      <c r="K124" s="14"/>
    </row>
    <row r="125" spans="3:27" x14ac:dyDescent="0.25">
      <c r="H125" s="14"/>
      <c r="I125" s="23"/>
      <c r="J125" s="14"/>
      <c r="K125" s="14"/>
    </row>
    <row r="126" spans="3:27" x14ac:dyDescent="0.25">
      <c r="H126" s="14"/>
      <c r="I126" s="23"/>
      <c r="J126" s="14"/>
      <c r="K126" s="14"/>
    </row>
    <row r="127" spans="3:27" x14ac:dyDescent="0.25">
      <c r="H127" s="14"/>
      <c r="I127" s="23"/>
      <c r="J127" s="14"/>
      <c r="K127" s="14"/>
    </row>
    <row r="128" spans="3:27" x14ac:dyDescent="0.25">
      <c r="H128" s="14"/>
      <c r="I128" s="23"/>
      <c r="J128" s="14"/>
      <c r="K128" s="14"/>
    </row>
    <row r="129" spans="8:11" x14ac:dyDescent="0.25">
      <c r="H129" s="14"/>
      <c r="I129" s="23"/>
      <c r="J129" s="14"/>
      <c r="K129" s="14"/>
    </row>
    <row r="130" spans="8:11" x14ac:dyDescent="0.25">
      <c r="H130" s="14"/>
      <c r="I130" s="23"/>
      <c r="J130" s="14"/>
      <c r="K130" s="14"/>
    </row>
    <row r="131" spans="8:11" x14ac:dyDescent="0.25">
      <c r="H131" s="14"/>
      <c r="I131" s="23"/>
      <c r="J131" s="14"/>
      <c r="K131" s="14"/>
    </row>
    <row r="132" spans="8:11" x14ac:dyDescent="0.25">
      <c r="H132" s="14"/>
      <c r="I132" s="23"/>
      <c r="J132" s="14"/>
      <c r="K132" s="14"/>
    </row>
    <row r="133" spans="8:11" x14ac:dyDescent="0.25">
      <c r="H133" s="14"/>
      <c r="I133" s="23"/>
      <c r="J133" s="14"/>
      <c r="K133" s="14"/>
    </row>
    <row r="134" spans="8:11" x14ac:dyDescent="0.25">
      <c r="H134" s="14"/>
      <c r="I134" s="23"/>
      <c r="J134" s="14"/>
      <c r="K134" s="14"/>
    </row>
    <row r="135" spans="8:11" x14ac:dyDescent="0.25">
      <c r="H135" s="14"/>
      <c r="I135" s="23"/>
      <c r="J135" s="14"/>
      <c r="K135" s="14"/>
    </row>
    <row r="136" spans="8:11" x14ac:dyDescent="0.25">
      <c r="H136" s="14"/>
      <c r="I136" s="23"/>
      <c r="J136" s="14"/>
      <c r="K136" s="14"/>
    </row>
    <row r="137" spans="8:11" x14ac:dyDescent="0.25">
      <c r="H137" s="14"/>
      <c r="I137" s="23"/>
      <c r="J137" s="14"/>
      <c r="K137" s="14"/>
    </row>
    <row r="138" spans="8:11" x14ac:dyDescent="0.25">
      <c r="H138" s="14"/>
      <c r="I138" s="23"/>
      <c r="J138" s="14"/>
      <c r="K138" s="14"/>
    </row>
    <row r="139" spans="8:11" x14ac:dyDescent="0.25">
      <c r="H139" s="14"/>
      <c r="I139" s="23"/>
      <c r="J139" s="14"/>
      <c r="K139" s="14"/>
    </row>
    <row r="140" spans="8:11" x14ac:dyDescent="0.25">
      <c r="H140" s="14"/>
      <c r="I140" s="23"/>
      <c r="J140" s="14"/>
      <c r="K140" s="14"/>
    </row>
    <row r="141" spans="8:11" x14ac:dyDescent="0.25">
      <c r="H141" s="14"/>
      <c r="I141" s="23"/>
      <c r="J141" s="14"/>
      <c r="K141" s="14"/>
    </row>
    <row r="142" spans="8:11" x14ac:dyDescent="0.25">
      <c r="H142" s="14"/>
      <c r="I142" s="23"/>
      <c r="J142" s="14"/>
      <c r="K142" s="14"/>
    </row>
    <row r="143" spans="8:11" x14ac:dyDescent="0.25">
      <c r="H143" s="14"/>
      <c r="I143" s="23"/>
      <c r="J143" s="14"/>
      <c r="K143" s="14"/>
    </row>
    <row r="144" spans="8:11" x14ac:dyDescent="0.25">
      <c r="H144" s="14"/>
      <c r="I144" s="23"/>
      <c r="J144" s="14"/>
      <c r="K144" s="14"/>
    </row>
    <row r="145" spans="8:11" x14ac:dyDescent="0.25">
      <c r="H145" s="14"/>
      <c r="I145" s="23"/>
      <c r="J145" s="14"/>
      <c r="K145" s="14"/>
    </row>
    <row r="146" spans="8:11" x14ac:dyDescent="0.25">
      <c r="H146" s="14"/>
      <c r="I146" s="23"/>
      <c r="J146" s="14"/>
      <c r="K146" s="14"/>
    </row>
  </sheetData>
  <mergeCells count="13">
    <mergeCell ref="C122:D122"/>
    <mergeCell ref="G122:H122"/>
    <mergeCell ref="C123:D123"/>
    <mergeCell ref="E123:H123"/>
    <mergeCell ref="B79:C79"/>
    <mergeCell ref="B9:C9"/>
    <mergeCell ref="B44:C44"/>
    <mergeCell ref="B78:C78"/>
    <mergeCell ref="B7:C7"/>
    <mergeCell ref="J9:P9"/>
    <mergeCell ref="R9:U9"/>
    <mergeCell ref="B10:C10"/>
    <mergeCell ref="B45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2024-05-17T07:36:37Z</dcterms:modified>
</cp:coreProperties>
</file>