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LPT\2025\LPT-36-25 Nakup opreme in vzdrževanje optične infrastrukture\"/>
    </mc:Choice>
  </mc:AlternateContent>
  <xr:revisionPtr revIDLastSave="0" documentId="8_{A7C4D7B9-BC33-4A7F-93C4-B3778B9B94D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1" sheetId="1" r:id="rId1"/>
  </sheets>
  <definedNames>
    <definedName name="_xlnm.Print_Titles" localSheetId="0">List1!$9:$9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0" i="1" l="1"/>
  <c r="H101" i="1"/>
  <c r="H102" i="1"/>
  <c r="H103" i="1"/>
  <c r="H99" i="1"/>
  <c r="H98" i="1"/>
  <c r="H97" i="1"/>
  <c r="H18" i="1"/>
  <c r="H94" i="1"/>
  <c r="H95" i="1"/>
  <c r="H96" i="1"/>
  <c r="H11" i="1" l="1"/>
  <c r="H12" i="1"/>
  <c r="H13" i="1"/>
  <c r="H14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0" i="1"/>
  <c r="H136" i="1" l="1"/>
  <c r="H138" i="1" l="1"/>
</calcChain>
</file>

<file path=xl/sharedStrings.xml><?xml version="1.0" encoding="utf-8"?>
<sst xmlns="http://schemas.openxmlformats.org/spreadsheetml/2006/main" count="468" uniqueCount="279">
  <si>
    <t xml:space="preserve">      </t>
  </si>
  <si>
    <t>Enota</t>
  </si>
  <si>
    <t>Skupaj v EUR brez DDV</t>
  </si>
  <si>
    <t>KOS</t>
  </si>
  <si>
    <t>M</t>
  </si>
  <si>
    <t xml:space="preserve"> DDV</t>
  </si>
  <si>
    <t xml:space="preserve">                       (kraj, datum)</t>
  </si>
  <si>
    <t>žig</t>
  </si>
  <si>
    <t>Postavitev opreme za štetje prom.,mont.</t>
  </si>
  <si>
    <t>Delovna ura tehnika</t>
  </si>
  <si>
    <t>Implement.varn. filt.in nadg.program.opr</t>
  </si>
  <si>
    <t>Izdelava projektne dok.za širitev omrež</t>
  </si>
  <si>
    <t>Meritve bakrenih povezav ( UTP/FTP )</t>
  </si>
  <si>
    <t>Meritve z izvorom</t>
  </si>
  <si>
    <t>Priprava optičnega kabla za spajanje</t>
  </si>
  <si>
    <t>Priprava varn.politik o dostopih v omrež</t>
  </si>
  <si>
    <t>Štetje prometa-kam. 16h kolo+pešec 3KK</t>
  </si>
  <si>
    <t>Štetje prometa-kamera 16h 3KK</t>
  </si>
  <si>
    <t>Switch 6p, 4x1000 PoE, 2 x ethernet</t>
  </si>
  <si>
    <t>CIS Systems C9300 DNA Advantage, licenca</t>
  </si>
  <si>
    <t>MS100210D-C SFP Gigabit SM 10km LCXSB531</t>
  </si>
  <si>
    <t>MS104172DA-MSA01 SFP BIDI SM TX1550nm</t>
  </si>
  <si>
    <t>MS104172DB-MSA01 SFP BIDI SM TX1310nm</t>
  </si>
  <si>
    <t>MS652119PM IS 8x1000T PoE 4xSFP SD card</t>
  </si>
  <si>
    <t>MS700701 Napajalnik za PoE stikalo</t>
  </si>
  <si>
    <t>Napajalnik 220V, 48V-56V, din</t>
  </si>
  <si>
    <t>Napajalnik LAMBDA  DPP 12V 30W</t>
  </si>
  <si>
    <t>Napajalnik LAMBDA  DPP 24V 100W</t>
  </si>
  <si>
    <t>Napajalnik LAMBDA  DPP 24V 30W</t>
  </si>
  <si>
    <t>Napajalnik LAMBDA  DSP 12V 10W</t>
  </si>
  <si>
    <t>Napajalnik LAMBDA  DSP 12V 30W</t>
  </si>
  <si>
    <t>Napajalnik LAMBDA  DSP 24V 10W</t>
  </si>
  <si>
    <t>Napajalnik LAMBDA  DSP 5V 10W</t>
  </si>
  <si>
    <t>Napajalnik LAMBDA DSP 12V 60W</t>
  </si>
  <si>
    <t>OD delilnik DIN 170x170x40 z 12x LC dupl</t>
  </si>
  <si>
    <t>OD izvlečni 19" 24xCS dvojni in LC quad</t>
  </si>
  <si>
    <t>OD izvlečni 19" 24xCS enojni in LC dvojn</t>
  </si>
  <si>
    <t>OD stenski 100x100x40 za 2xSC LED</t>
  </si>
  <si>
    <t>OD stenski 170x170x40 za 4xSC stebri</t>
  </si>
  <si>
    <t>OD stenski 170x170x40 za 8xSC</t>
  </si>
  <si>
    <t>Opični spojnik  LC quad single mode</t>
  </si>
  <si>
    <t>Optična spojka 12 vlaken excel FDM 2uvod</t>
  </si>
  <si>
    <t>Optična spojka 12 vlaken excel FDM 3uvod</t>
  </si>
  <si>
    <t>Optična spojka za 144 vlaken Tyco</t>
  </si>
  <si>
    <t>Optična spojka za 144 vlaken, management</t>
  </si>
  <si>
    <t>Optična spojka za 24 vlaken tyco</t>
  </si>
  <si>
    <t>Optična spojka za 288 vlaken Tyco</t>
  </si>
  <si>
    <t>Optična spojka za 288 vlaken, management</t>
  </si>
  <si>
    <t>Optična spojka za 336 vlaken Tyco, manag</t>
  </si>
  <si>
    <t>Optična spojka za 48 vlaken Tyco</t>
  </si>
  <si>
    <t>Optična spojka za 576 vlaken Tyco</t>
  </si>
  <si>
    <t>Optična spojka za 576 vlaken Tyco, manag</t>
  </si>
  <si>
    <t>Optična spojka za 96 vlaken Tyco</t>
  </si>
  <si>
    <t>Optični spojnik SC dvojni single mode</t>
  </si>
  <si>
    <t>Optični zaklju. kabel LC/UPC 9/125 SM,1m</t>
  </si>
  <si>
    <t>Optični zaklju. kabel SC/UPC 9/125 SM,2m</t>
  </si>
  <si>
    <t>Organizator kablov 1U</t>
  </si>
  <si>
    <t>Poe napajanje preko UTP Dahua</t>
  </si>
  <si>
    <t>Poe razširjevalnik Dahua PFT1300</t>
  </si>
  <si>
    <t>Spojnik optični LC dvojni single mode</t>
  </si>
  <si>
    <t>Spojnik optični SC enojni single mode</t>
  </si>
  <si>
    <t>Spojnik optični SC/APC dvojni single mod</t>
  </si>
  <si>
    <t>Spojnik optični SC/APC SM simplex</t>
  </si>
  <si>
    <t>Ščitek zvara 45mm za paket 100kosov</t>
  </si>
  <si>
    <t>MS440217PMXH-48G6 Ind.stik 4x10/100/100</t>
  </si>
  <si>
    <t>Delilnik 19'', 24 x Cat 6 UTP poln</t>
  </si>
  <si>
    <t>Delilnik 19'', za 24 x Cat 6 FTP module</t>
  </si>
  <si>
    <t>EXCEL C5E U/UTP BLADE P/LEAD LSOH 0.5M G</t>
  </si>
  <si>
    <t>EXCEL C5E U/UTP BLADE P/LEAD LSOH 1M GRE</t>
  </si>
  <si>
    <t>EXCEL C5E U/UTP BLADE P/LEAD LSOH 2M GRE</t>
  </si>
  <si>
    <t>EXCEL CAT6 1M FUTP LSOH PATCH LEAD GREY</t>
  </si>
  <si>
    <t>EXCEL CAT6 2M FUTP LSOH PATCH LEAD GREY</t>
  </si>
  <si>
    <t>EXCEL CAT6 3M FUTP LSOH PATCH LEAD GREY</t>
  </si>
  <si>
    <t>Kabel optični 12 žilni 9/125 SM zunanji</t>
  </si>
  <si>
    <t>Kabel optični 144 žilni 9/125 SM zunanji</t>
  </si>
  <si>
    <t>Kabel optični 24 žilni 9/125 SM zunanji</t>
  </si>
  <si>
    <t>Kabel optični 48 žilni 9/125 SM zunanji</t>
  </si>
  <si>
    <t>Kabel P LC/UPC 9/125 SM zaključni 2m</t>
  </si>
  <si>
    <t>Kabel P LC/UPC–LC/UPC 9/125 SM duplex 2m</t>
  </si>
  <si>
    <t>Kabel P SC/APC 9/125 SM zaključni 2m</t>
  </si>
  <si>
    <t>Kabel P SC/APC–LC/UPC 9/125 SM duplex 2m</t>
  </si>
  <si>
    <t>Kabel P SC/APC–SC/UPC 9/125 SM duplex 2m</t>
  </si>
  <si>
    <t>Kabel P SC/UPC–LC/UPC 9/125 SM duplex 2m</t>
  </si>
  <si>
    <t>Kaseta za 12 zvarov za optično spojko</t>
  </si>
  <si>
    <t>Konektor RJ45-trdi (100kos)</t>
  </si>
  <si>
    <t>Miovision - enota za štetje prometa</t>
  </si>
  <si>
    <t>Modul cat 6 FTP (Excel 100-210)</t>
  </si>
  <si>
    <t>Modul cat 6a FTP (Excel 100-181)</t>
  </si>
  <si>
    <t>MS100191 SFP fast ethernet 1310nm SM LC</t>
  </si>
  <si>
    <t>MS100191D SFP fast ether. 1310nm SM LC D</t>
  </si>
  <si>
    <t>MS100210D SFP Gigabit SM 1310nm 10 km LC</t>
  </si>
  <si>
    <t>MS657203PX IS 6 Port GBE 4xPoE 2 x SFP</t>
  </si>
  <si>
    <t>MS652219PM IS 6 p 4x1000T PoE 2 x SFP</t>
  </si>
  <si>
    <t>MS657099X Conve 1x1000TX-100/1000FX SFP</t>
  </si>
  <si>
    <t>MS657099PX Conve 1x1000TX-100/1000FX SFP</t>
  </si>
  <si>
    <t>H</t>
  </si>
  <si>
    <t>Količina</t>
  </si>
  <si>
    <t>Tip ponujenega artikla</t>
  </si>
  <si>
    <t>Proizvajalec ponujenega artikla</t>
  </si>
  <si>
    <t>Kabel optični 96 žilni 9/125 SM zunanji</t>
  </si>
  <si>
    <t>Kaseta za 12-24 zvarov za optično spojko</t>
  </si>
  <si>
    <t>Konektor RJ45 Excel Cat6a FTP Field term</t>
  </si>
  <si>
    <t>MS100210D-C SFP Gigabit SM 10km LCXSB351</t>
  </si>
  <si>
    <t>MS104172DA-MSA01-C SFP GB SM BIDI 10kmLC</t>
  </si>
  <si>
    <t>MS6500869M IS 7x1000T PoE 3 x SFP, din</t>
  </si>
  <si>
    <t>MS652419PM IS 12p 8x1000T PoE 4 x SFP</t>
  </si>
  <si>
    <t>Omarica TK 42U 600x600-črna</t>
  </si>
  <si>
    <t>Omarica TK stenska 12U 600x500</t>
  </si>
  <si>
    <t>TK omarica 42U 800x1000-črna server</t>
  </si>
  <si>
    <t>Izdelava shem in načrtov ter projekt.dok</t>
  </si>
  <si>
    <t>Konfiguracija L2 stikal v vozliščih</t>
  </si>
  <si>
    <t>Konfiguracija L3 stikal v vozliščih</t>
  </si>
  <si>
    <t>Meritve z OTDR enostranske, ena valovna</t>
  </si>
  <si>
    <t>Nadgradnja programske opreme</t>
  </si>
  <si>
    <t>Pomoč in svetovanje pri implementaciji</t>
  </si>
  <si>
    <t>Popravilo varilnika optičnih vlaken</t>
  </si>
  <si>
    <t>Pregled/popis optičnega omrežja</t>
  </si>
  <si>
    <t>Priprava in mont.opt.del.ali opti.spojke</t>
  </si>
  <si>
    <t>Sistemsko delo ( strežnik )</t>
  </si>
  <si>
    <t>Spajanje optičnih vlaken</t>
  </si>
  <si>
    <t>Štetje prometa-kam. 16h kolo+pešec 4KK</t>
  </si>
  <si>
    <t>Štetje prometa-kamera 16h 4KK</t>
  </si>
  <si>
    <t>Štetje prometa-kamera 24h</t>
  </si>
  <si>
    <t>Štetje prometa-kamera 24h 3KK</t>
  </si>
  <si>
    <t>Štetje prometa-kamera 24h 4KK</t>
  </si>
  <si>
    <t>Štetje prometa-kamera konice 3KK</t>
  </si>
  <si>
    <t>Štetje prometa-kamera konice 4KK</t>
  </si>
  <si>
    <t>Vzdrževanje nadzora storitev in IP omrež</t>
  </si>
  <si>
    <t>Vzdrževanje VPN koncen.za oddaljen dosto</t>
  </si>
  <si>
    <t>Zahtevno delo na omrežju</t>
  </si>
  <si>
    <t>Doza Ftth 86x86x22 LC</t>
  </si>
  <si>
    <t>Micro SD kartica 4Gb</t>
  </si>
  <si>
    <t xml:space="preserve">Cena na enoto v EUR brez DDV </t>
  </si>
  <si>
    <t xml:space="preserve"> /</t>
  </si>
  <si>
    <t>CIS C9300-24T-A 2xPWR-C1-350W AC-P komp.</t>
  </si>
  <si>
    <t>PONUDBENI PREDRAČUN</t>
  </si>
  <si>
    <t>Priloga  2/1</t>
  </si>
  <si>
    <t>Št.</t>
  </si>
  <si>
    <t>Štetje prometa - več kamer 16h 4KK</t>
  </si>
  <si>
    <t>INTERNA ŠIFRA ARTIKLA NAROČNIKA</t>
  </si>
  <si>
    <t xml:space="preserve">(podpis odgovorne osebe) </t>
  </si>
  <si>
    <t>ARTIKEL/BLAGO - OPIS</t>
  </si>
  <si>
    <t xml:space="preserve">Ponudbene cene navedene v posameznih postavkah ponudbenega predračuna so fiksne (razen v primeru znižanja cen), ter vključujejo vse materialne in nematerialne stroške, ki bodo potrebni za izvedbo predmeta naročila, vključno s stroški dobave, stroški dela, stroški prevoza, stroški montaže oziroma vgradnje ter stroški priklopa posamezne naprave na električno omrežje in preizkusnim delovanjem. Ponudbene cene, navedene v posameznih postavkah ponudbenega predračuna, so pripravljene v skladu z vsemi zahtevami naročnika, navedenimi v razpisni dokumentaciji in opisom predmeta javnega naročila.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</si>
  <si>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</si>
  <si>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</si>
  <si>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</si>
  <si>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</si>
  <si>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</si>
  <si>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</si>
  <si>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</si>
  <si>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</si>
  <si>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</si>
  <si>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</si>
  <si>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</si>
  <si>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</si>
  <si>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</si>
  <si>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</si>
  <si>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</si>
  <si>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</si>
  <si>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</si>
  <si>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</si>
  <si>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</si>
  <si>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</si>
  <si>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</si>
  <si>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</si>
  <si>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</si>
  <si>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</si>
  <si>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</si>
  <si>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</si>
  <si>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</si>
  <si>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</si>
  <si>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</si>
  <si>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</si>
  <si>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</si>
  <si>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</si>
  <si>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</si>
  <si>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</si>
  <si>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</si>
  <si>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</si>
  <si>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</si>
  <si>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</si>
  <si>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</si>
  <si>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</si>
  <si>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</si>
  <si>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</si>
  <si>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</si>
  <si>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</si>
  <si>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</si>
  <si>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</si>
  <si>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</si>
  <si>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</si>
  <si>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</si>
  <si>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</si>
  <si>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</si>
  <si>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</si>
  <si>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</si>
  <si>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</si>
  <si>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</si>
  <si>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</si>
  <si>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</si>
  <si>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62.</t>
  </si>
  <si>
    <t>64.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</si>
  <si>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</si>
  <si>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</si>
  <si>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</si>
  <si>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</si>
  <si>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</si>
  <si>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</si>
  <si>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</si>
  <si>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</si>
  <si>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</si>
  <si>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</si>
  <si>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</si>
  <si>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</si>
  <si>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</si>
  <si>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</si>
  <si>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82.</t>
  </si>
  <si>
    <t>83.</t>
  </si>
  <si>
    <t>84.</t>
  </si>
  <si>
    <t>85.</t>
  </si>
  <si>
    <t>86.</t>
  </si>
  <si>
    <t>88.</t>
  </si>
  <si>
    <t>89.</t>
  </si>
  <si>
    <t>90.</t>
  </si>
  <si>
    <t>91.</t>
  </si>
  <si>
    <t>92.</t>
  </si>
  <si>
    <t>93.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</si>
  <si>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</si>
  <si>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</si>
  <si>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</si>
  <si>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</si>
  <si>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</si>
  <si>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</si>
  <si>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</si>
  <si>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</si>
  <si>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</si>
  <si>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</si>
  <si>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</si>
  <si>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</si>
  <si>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</si>
  <si>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</si>
  <si>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</si>
  <si>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</si>
  <si>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</si>
  <si>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</si>
  <si>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</si>
  <si>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</si>
  <si>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</si>
  <si>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</si>
  <si>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</si>
  <si>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</si>
  <si>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</si>
  <si>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</si>
  <si>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</si>
  <si>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</si>
  <si>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</si>
  <si>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</si>
  <si>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</si>
  <si>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NOVA</t>
  </si>
  <si>
    <t>Čistilec optičnih konektorjev trak</t>
  </si>
  <si>
    <t>Čistilec optičnih konektorjev LC</t>
  </si>
  <si>
    <t>Čistilec optičnih konekterjev ST/SC/FC</t>
  </si>
  <si>
    <t>Prenapetostna zaščita RJ45, DIN</t>
  </si>
  <si>
    <t>14.</t>
  </si>
  <si>
    <t>15.</t>
  </si>
  <si>
    <t>16.</t>
  </si>
  <si>
    <t>61.</t>
  </si>
  <si>
    <t>63.</t>
  </si>
  <si>
    <t>65.</t>
  </si>
  <si>
    <t>66.</t>
  </si>
  <si>
    <t>81.</t>
  </si>
  <si>
    <t>87.</t>
  </si>
  <si>
    <t>94.</t>
  </si>
  <si>
    <t>95.</t>
  </si>
  <si>
    <t>SKUPNA PONUDBENA VREDNOST ZA OBDOBJE 24 MESECEV v EUR brez DDV:</t>
  </si>
  <si>
    <t xml:space="preserve">SKUPNA PONUDBENA VREDNOST ZA OBDOBJE 24 MESECEV v EUR z DDV: </t>
  </si>
  <si>
    <t>LPT-36/25 - »Nabava opreme in vzdrževanje optične infrastrukture«</t>
  </si>
  <si>
    <r>
      <t xml:space="preserve">PREDRAČUN št. </t>
    </r>
    <r>
      <rPr>
        <sz val="12"/>
        <color rgb="FF000000"/>
        <rFont val="Calibri"/>
        <family val="2"/>
        <charset val="238"/>
        <scheme val="minor"/>
      </rPr>
      <t>_____________________________________</t>
    </r>
  </si>
  <si>
    <r>
      <t>Ponudnik:</t>
    </r>
    <r>
      <rPr>
        <sz val="12"/>
        <color rgb="FF000000"/>
        <rFont val="Calibri"/>
        <family val="2"/>
        <charset val="238"/>
        <scheme val="minor"/>
      </rPr>
      <t xml:space="preserve"> </t>
    </r>
    <r>
      <rPr>
        <sz val="12"/>
        <color indexed="8"/>
        <rFont val="Calibri"/>
        <family val="2"/>
        <charset val="238"/>
        <scheme val="minor"/>
      </rPr>
      <t xml:space="preserve">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</si>
</sst>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FF000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10"/>
      <name val="Calibri"/>
      <scheme val="minor"/>
    </font>
    <font>
      <sz val="11"/>
      <name val="Calibri"/>
      <scheme val="minor"/>
    </font>
    <font>
      <sz val="11"/>
      <name val="Tahoma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3">
    <xf numFmtId="0" fontId="0" fillId="0" borderId="0" xfId="0"/>
    <xf numFmtId="3" fontId="2" fillId="0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4" fontId="1" fillId="0" borderId="0" xfId="0" applyNumberFormat="1" applyFont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 wrapText="1"/>
    </xf>
    <xf numFmtId="0" fontId="15" fillId="2" borderId="7" xfId="0" applyFont="1" applyFill="1" applyBorder="1" applyAlignment="1" applyProtection="1">
      <alignment horizontal="center" vertical="center" wrapText="1"/>
    </xf>
    <xf numFmtId="0" fontId="15" fillId="2" borderId="6" xfId="0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center" vertical="center" wrapText="1"/>
    </xf>
    <xf numFmtId="9" fontId="6" fillId="0" borderId="5" xfId="0" applyNumberFormat="1" applyFont="1" applyBorder="1" applyAlignment="1" applyProtection="1">
      <alignment horizontal="right" vertical="center"/>
    </xf>
    <xf numFmtId="4" fontId="2" fillId="0" borderId="5" xfId="0" applyNumberFormat="1" applyFont="1" applyBorder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6" fillId="0" borderId="1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4" fontId="1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0" fillId="0" borderId="5" xfId="0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10" fillId="0" borderId="8" xfId="0" applyNumberFormat="1" applyFont="1" applyFill="1" applyBorder="1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11" fillId="0" borderId="0" xfId="0" applyFont="1" applyBorder="1" applyAlignment="1" applyProtection="1">
      <alignment horizontal="right" vertical="center"/>
    </xf>
    <xf numFmtId="4" fontId="10" fillId="0" borderId="0" xfId="0" applyNumberFormat="1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9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3" fontId="1" fillId="0" borderId="0" xfId="0" applyNumberFormat="1" applyFont="1" applyAlignment="1" applyProtection="1">
      <alignment vertical="center"/>
    </xf>
    <xf numFmtId="4" fontId="5" fillId="2" borderId="5" xfId="0" applyNumberFormat="1" applyFont="1" applyFill="1" applyBorder="1" applyAlignment="1" applyProtection="1">
      <alignment horizontal="right" vertical="center"/>
    </xf>
    <xf numFmtId="0" fontId="16" fillId="0" borderId="7" xfId="0" applyFont="1" applyFill="1" applyBorder="1" applyAlignment="1" applyProtection="1">
      <alignment horizontal="center" vertical="center"/>
    </xf>
    <xf numFmtId="0" fontId="16" fillId="0" borderId="6" xfId="0" applyFont="1" applyFill="1" applyBorder="1" applyAlignment="1" applyProtection="1">
      <alignment vertical="center" wrapText="1"/>
    </xf>
    <xf numFmtId="4" fontId="16" fillId="0" borderId="8" xfId="0" applyNumberFormat="1" applyFont="1" applyFill="1" applyBorder="1" applyAlignment="1" applyProtection="1">
      <alignment horizontal="center" vertical="center"/>
    </xf>
    <xf numFmtId="4" fontId="16" fillId="0" borderId="8" xfId="0" applyNumberFormat="1" applyFont="1" applyFill="1" applyBorder="1" applyAlignment="1" applyProtection="1">
      <alignment horizontal="right" vertical="center"/>
    </xf>
    <xf numFmtId="0" fontId="17" fillId="0" borderId="11" xfId="0" applyFont="1" applyFill="1" applyBorder="1" applyAlignment="1" applyProtection="1">
      <alignment horizontal="center" vertical="center"/>
    </xf>
    <xf numFmtId="0" fontId="17" fillId="0" borderId="0" xfId="0" applyFont="1" applyFill="1" applyAlignment="1" applyProtection="1">
      <alignment horizontal="center" vertical="center"/>
    </xf>
    <xf numFmtId="4" fontId="18" fillId="0" borderId="0" xfId="0" applyNumberFormat="1" applyFont="1" applyAlignment="1" applyProtection="1">
      <alignment vertical="center"/>
    </xf>
    <xf numFmtId="4" fontId="17" fillId="0" borderId="8" xfId="0" applyNumberFormat="1" applyFont="1" applyFill="1" applyBorder="1" applyAlignment="1" applyProtection="1">
      <alignment vertical="center"/>
    </xf>
    <xf numFmtId="0" fontId="20" fillId="0" borderId="7" xfId="0" applyFont="1" applyFill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vertical="center" wrapText="1"/>
    </xf>
    <xf numFmtId="4" fontId="4" fillId="0" borderId="0" xfId="0" applyNumberFormat="1" applyFont="1" applyAlignment="1" applyProtection="1">
      <alignment vertical="center"/>
    </xf>
    <xf numFmtId="0" fontId="14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right" vertical="center"/>
    </xf>
    <xf numFmtId="0" fontId="2" fillId="0" borderId="8" xfId="0" applyFont="1" applyBorder="1" applyAlignment="1" applyProtection="1">
      <alignment horizontal="right" vertical="center"/>
    </xf>
    <xf numFmtId="0" fontId="14" fillId="0" borderId="0" xfId="0" applyFont="1" applyAlignment="1" applyProtection="1">
      <alignment horizontal="left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justify" vertical="center"/>
    </xf>
    <xf numFmtId="0" fontId="22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  <protection locked="0"/>
    </xf>
    <xf numFmtId="0" fontId="8" fillId="2" borderId="8" xfId="0" applyFont="1" applyFill="1" applyBorder="1" applyAlignment="1" applyProtection="1">
      <alignment horizontal="right" vertical="center"/>
    </xf>
  </cellXfs>
  <cellStyles count="3">
    <cellStyle name="Navadno" xfId="0" builtinId="0"/>
    <cellStyle name="Navadno 10" xfId="2" xr:uid="{00000000-0005-0000-0000-000001000000}"/>
    <cellStyle name="Navadno 2" xfId="1" xr:uid="{00000000-0005-0000-0000-000002000000}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outline="0">
        <left style="thin">
          <color indexed="64"/>
        </left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5"/>
        <color indexed="8"/>
        <name val="Calibri"/>
        <scheme val="minor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9:J135" totalsRowShown="0" headerRowDxfId="12" dataDxfId="10" headerRowBorderDxfId="11" tableBorderDxfId="9">
  <sortState xmlns:xlrd2="http://schemas.microsoft.com/office/spreadsheetml/2017/richdata2" ref="B12:J153">
    <sortCondition ref="C11:C153"/>
  </sortState>
  <tableColumns count="9">
    <tableColumn id="1" xr3:uid="{00000000-0010-0000-0000-000001000000}" name="Št." dataDxfId="8"/>
    <tableColumn id="2" xr3:uid="{00000000-0010-0000-0000-000002000000}" name="INTERNA ŠIFRA ARTIKLA NAROČNIKA" dataDxfId="7"/>
    <tableColumn id="3" xr3:uid="{00000000-0010-0000-0000-000003000000}" name="ARTIKEL/BLAGO - OPIS" dataDxfId="6"/>
    <tableColumn id="5" xr3:uid="{00000000-0010-0000-0000-000005000000}" name="Enota" dataDxfId="5"/>
    <tableColumn id="6" xr3:uid="{00000000-0010-0000-0000-000006000000}" name="Količina" dataDxfId="4"/>
    <tableColumn id="7" xr3:uid="{00000000-0010-0000-0000-000007000000}" name="Cena na enoto v EUR brez DDV " dataDxfId="3"/>
    <tableColumn id="10" xr3:uid="{00000000-0010-0000-0000-00000A000000}" name="Skupaj v EUR brez DDV" dataDxfId="2">
      <calculatedColumnFormula>Tabela1[[#This Row],[Količina]]*Tabela1[[#This Row],[Cena na enoto v EUR brez DDV ]]</calculatedColumnFormula>
    </tableColumn>
    <tableColumn id="8" xr3:uid="{00000000-0010-0000-0000-000008000000}" name="Tip ponujenega artikla" dataDxfId="1"/>
    <tableColumn id="9" xr3:uid="{00000000-0010-0000-0000-000009000000}" name="Proizvajalec ponujenega artikla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81"/>
  <sheetViews>
    <sheetView tabSelected="1" workbookViewId="0">
      <selection activeCell="B1" sqref="B1"/>
    </sheetView>
  </sheetViews>
  <sheetFormatPr defaultColWidth="9" defaultRowHeight="14.25" x14ac:dyDescent="0.25"/>
  <cols>
    <col min="1" max="1" width="1.85546875" style="23" customWidth="1"/>
    <col min="2" max="2" width="7.28515625" style="7" customWidth="1"/>
    <col min="3" max="3" width="12.140625" style="7" hidden="1" customWidth="1"/>
    <col min="4" max="4" width="44.85546875" style="23" customWidth="1"/>
    <col min="5" max="5" width="10.85546875" style="7" bestFit="1" customWidth="1"/>
    <col min="6" max="6" width="12.42578125" style="7" bestFit="1" customWidth="1"/>
    <col min="7" max="7" width="16.42578125" style="23" customWidth="1"/>
    <col min="8" max="8" width="14.85546875" style="23" customWidth="1"/>
    <col min="9" max="9" width="18.5703125" style="7" customWidth="1"/>
    <col min="10" max="10" width="21.85546875" style="7" customWidth="1"/>
    <col min="11" max="11" width="9" style="23"/>
    <col min="12" max="12" width="0" style="23" hidden="1" customWidth="1"/>
    <col min="13" max="13" width="11.5703125" style="45" bestFit="1" customWidth="1"/>
    <col min="14" max="14" width="9" style="24"/>
    <col min="15" max="15" width="9.28515625" style="24" bestFit="1" customWidth="1"/>
    <col min="16" max="16384" width="9" style="23"/>
  </cols>
  <sheetData>
    <row r="1" spans="1:10" ht="15.75" customHeight="1" x14ac:dyDescent="0.25">
      <c r="A1" s="20"/>
      <c r="B1" s="21" t="s">
        <v>0</v>
      </c>
      <c r="C1" s="10"/>
      <c r="D1" s="22" t="s">
        <v>135</v>
      </c>
      <c r="E1" s="56" t="s">
        <v>136</v>
      </c>
      <c r="F1" s="57"/>
      <c r="G1" s="20"/>
      <c r="H1" s="20"/>
      <c r="I1" s="2"/>
      <c r="J1" s="2"/>
    </row>
    <row r="2" spans="1:10" ht="15" x14ac:dyDescent="0.25">
      <c r="A2" s="20"/>
      <c r="B2" s="2"/>
      <c r="C2" s="2"/>
      <c r="D2" s="20"/>
      <c r="E2" s="2"/>
      <c r="F2" s="2"/>
      <c r="G2" s="20"/>
      <c r="H2" s="20"/>
      <c r="I2" s="2"/>
      <c r="J2" s="2"/>
    </row>
    <row r="3" spans="1:10" ht="18.75" customHeight="1" x14ac:dyDescent="0.25">
      <c r="A3" s="20"/>
      <c r="B3" s="51" t="s">
        <v>278</v>
      </c>
      <c r="C3" s="51"/>
      <c r="D3" s="51"/>
      <c r="E3" s="51"/>
      <c r="F3" s="51"/>
      <c r="G3" s="25"/>
      <c r="H3" s="25"/>
      <c r="I3" s="2"/>
      <c r="J3" s="2"/>
    </row>
    <row r="4" spans="1:10" ht="15" x14ac:dyDescent="0.25">
      <c r="A4" s="20"/>
      <c r="B4" s="58"/>
      <c r="C4" s="58"/>
      <c r="D4" s="58"/>
      <c r="E4" s="58"/>
      <c r="F4" s="58"/>
      <c r="G4" s="58"/>
      <c r="H4" s="20"/>
      <c r="I4" s="2"/>
      <c r="J4" s="2"/>
    </row>
    <row r="5" spans="1:10" ht="15.75" x14ac:dyDescent="0.25">
      <c r="A5" s="20"/>
      <c r="B5" s="59" t="s">
        <v>276</v>
      </c>
      <c r="C5" s="60"/>
      <c r="D5" s="60"/>
      <c r="E5" s="60"/>
      <c r="F5" s="60"/>
      <c r="G5" s="60"/>
      <c r="H5" s="60"/>
      <c r="I5" s="2"/>
      <c r="J5" s="2"/>
    </row>
    <row r="6" spans="1:10" ht="15" x14ac:dyDescent="0.25">
      <c r="A6" s="20"/>
      <c r="B6" s="2"/>
      <c r="C6" s="2"/>
      <c r="D6" s="20"/>
      <c r="E6" s="2"/>
      <c r="F6" s="2"/>
      <c r="G6" s="20"/>
      <c r="H6" s="20"/>
      <c r="I6" s="2"/>
      <c r="J6" s="2"/>
    </row>
    <row r="7" spans="1:10" ht="15" customHeight="1" x14ac:dyDescent="0.25">
      <c r="A7" s="20"/>
      <c r="B7" s="61" t="s">
        <v>277</v>
      </c>
      <c r="C7" s="61"/>
      <c r="D7" s="61"/>
      <c r="E7" s="2"/>
      <c r="F7" s="2"/>
      <c r="G7" s="20"/>
      <c r="H7" s="20"/>
      <c r="I7" s="2"/>
      <c r="J7" s="2"/>
    </row>
    <row r="8" spans="1:10" ht="15" customHeight="1" x14ac:dyDescent="0.25">
      <c r="A8" s="20"/>
      <c r="B8" s="11"/>
      <c r="C8" s="11"/>
      <c r="D8" s="26"/>
      <c r="E8" s="2"/>
      <c r="F8" s="2"/>
      <c r="G8" s="20"/>
      <c r="H8" s="20"/>
      <c r="I8" s="2"/>
      <c r="J8" s="2"/>
    </row>
    <row r="9" spans="1:10" ht="32.25" customHeight="1" x14ac:dyDescent="0.25">
      <c r="A9" s="20"/>
      <c r="B9" s="15" t="s">
        <v>137</v>
      </c>
      <c r="C9" s="14" t="s">
        <v>139</v>
      </c>
      <c r="D9" s="16" t="s">
        <v>141</v>
      </c>
      <c r="E9" s="17" t="s">
        <v>1</v>
      </c>
      <c r="F9" s="17" t="s">
        <v>96</v>
      </c>
      <c r="G9" s="17" t="s">
        <v>132</v>
      </c>
      <c r="H9" s="17" t="s">
        <v>2</v>
      </c>
      <c r="I9" s="17" t="s">
        <v>97</v>
      </c>
      <c r="J9" s="17" t="s">
        <v>98</v>
      </c>
    </row>
    <row r="10" spans="1:10" ht="15" x14ac:dyDescent="0.25">
      <c r="A10" s="20"/>
      <c r="B10" s="27" t="s">
        <v>143</v>
      </c>
      <c r="C10" s="3">
        <v>91200668</v>
      </c>
      <c r="D10" s="28" t="s">
        <v>65</v>
      </c>
      <c r="E10" s="3" t="s">
        <v>3</v>
      </c>
      <c r="F10" s="1">
        <v>10</v>
      </c>
      <c r="G10" s="29">
        <v>0</v>
      </c>
      <c r="H10" s="30">
        <f>Tabela1[[#This Row],[Količina]]*Tabela1[[#This Row],[Cena na enoto v EUR brez DDV ]]</f>
        <v>0</v>
      </c>
      <c r="I10" s="8"/>
      <c r="J10" s="8"/>
    </row>
    <row r="11" spans="1:10" ht="15" x14ac:dyDescent="0.25">
      <c r="A11" s="20"/>
      <c r="B11" s="27" t="s">
        <v>144</v>
      </c>
      <c r="C11" s="3">
        <v>91203339</v>
      </c>
      <c r="D11" s="28" t="s">
        <v>66</v>
      </c>
      <c r="E11" s="3" t="s">
        <v>3</v>
      </c>
      <c r="F11" s="1">
        <v>10</v>
      </c>
      <c r="G11" s="29">
        <v>0</v>
      </c>
      <c r="H11" s="30">
        <f>Tabela1[[#This Row],[Količina]]*Tabela1[[#This Row],[Cena na enoto v EUR brez DDV ]]</f>
        <v>0</v>
      </c>
      <c r="I11" s="8"/>
      <c r="J11" s="8"/>
    </row>
    <row r="12" spans="1:10" ht="15" x14ac:dyDescent="0.25">
      <c r="A12" s="20"/>
      <c r="B12" s="27" t="s">
        <v>145</v>
      </c>
      <c r="C12" s="3">
        <v>91203341</v>
      </c>
      <c r="D12" s="28" t="s">
        <v>67</v>
      </c>
      <c r="E12" s="3" t="s">
        <v>3</v>
      </c>
      <c r="F12" s="1">
        <v>25</v>
      </c>
      <c r="G12" s="29">
        <v>0</v>
      </c>
      <c r="H12" s="30">
        <f>Tabela1[[#This Row],[Količina]]*Tabela1[[#This Row],[Cena na enoto v EUR brez DDV ]]</f>
        <v>0</v>
      </c>
      <c r="I12" s="8"/>
      <c r="J12" s="8"/>
    </row>
    <row r="13" spans="1:10" ht="15" x14ac:dyDescent="0.25">
      <c r="A13" s="20"/>
      <c r="B13" s="27" t="s">
        <v>146</v>
      </c>
      <c r="C13" s="3">
        <v>91203342</v>
      </c>
      <c r="D13" s="28" t="s">
        <v>68</v>
      </c>
      <c r="E13" s="3" t="s">
        <v>3</v>
      </c>
      <c r="F13" s="1">
        <v>120</v>
      </c>
      <c r="G13" s="29">
        <v>0</v>
      </c>
      <c r="H13" s="30">
        <f>Tabela1[[#This Row],[Količina]]*Tabela1[[#This Row],[Cena na enoto v EUR brez DDV ]]</f>
        <v>0</v>
      </c>
      <c r="I13" s="8"/>
      <c r="J13" s="8"/>
    </row>
    <row r="14" spans="1:10" ht="15" x14ac:dyDescent="0.25">
      <c r="A14" s="20"/>
      <c r="B14" s="27" t="s">
        <v>147</v>
      </c>
      <c r="C14" s="3">
        <v>91200678</v>
      </c>
      <c r="D14" s="28" t="s">
        <v>69</v>
      </c>
      <c r="E14" s="3" t="s">
        <v>3</v>
      </c>
      <c r="F14" s="1">
        <v>50</v>
      </c>
      <c r="G14" s="29">
        <v>0</v>
      </c>
      <c r="H14" s="30">
        <f>Tabela1[[#This Row],[Količina]]*Tabela1[[#This Row],[Cena na enoto v EUR brez DDV ]]</f>
        <v>0</v>
      </c>
      <c r="I14" s="8"/>
      <c r="J14" s="8"/>
    </row>
    <row r="15" spans="1:10" ht="15" x14ac:dyDescent="0.25">
      <c r="A15" s="20"/>
      <c r="B15" s="27" t="s">
        <v>148</v>
      </c>
      <c r="C15" s="3">
        <v>91200671</v>
      </c>
      <c r="D15" s="28" t="s">
        <v>70</v>
      </c>
      <c r="E15" s="3" t="s">
        <v>3</v>
      </c>
      <c r="F15" s="1">
        <v>15</v>
      </c>
      <c r="G15" s="29">
        <v>0</v>
      </c>
      <c r="H15" s="30">
        <f>Tabela1[[#This Row],[Količina]]*Tabela1[[#This Row],[Cena na enoto v EUR brez DDV ]]</f>
        <v>0</v>
      </c>
      <c r="I15" s="8"/>
      <c r="J15" s="8"/>
    </row>
    <row r="16" spans="1:10" ht="15" x14ac:dyDescent="0.25">
      <c r="A16" s="20"/>
      <c r="B16" s="27" t="s">
        <v>149</v>
      </c>
      <c r="C16" s="3">
        <v>91202384</v>
      </c>
      <c r="D16" s="28" t="s">
        <v>71</v>
      </c>
      <c r="E16" s="3" t="s">
        <v>3</v>
      </c>
      <c r="F16" s="1">
        <v>10</v>
      </c>
      <c r="G16" s="29">
        <v>0</v>
      </c>
      <c r="H16" s="30">
        <f>Tabela1[[#This Row],[Količina]]*Tabela1[[#This Row],[Cena na enoto v EUR brez DDV ]]</f>
        <v>0</v>
      </c>
      <c r="I16" s="8"/>
      <c r="J16" s="8"/>
    </row>
    <row r="17" spans="1:10" ht="15" x14ac:dyDescent="0.25">
      <c r="A17" s="20"/>
      <c r="B17" s="27" t="s">
        <v>150</v>
      </c>
      <c r="C17" s="3">
        <v>91200674</v>
      </c>
      <c r="D17" s="28" t="s">
        <v>72</v>
      </c>
      <c r="E17" s="3" t="s">
        <v>3</v>
      </c>
      <c r="F17" s="1">
        <v>5</v>
      </c>
      <c r="G17" s="29">
        <v>0</v>
      </c>
      <c r="H17" s="30">
        <f>Tabela1[[#This Row],[Količina]]*Tabela1[[#This Row],[Cena na enoto v EUR brez DDV ]]</f>
        <v>0</v>
      </c>
      <c r="I17" s="8"/>
      <c r="J17" s="8"/>
    </row>
    <row r="18" spans="1:10" ht="15" x14ac:dyDescent="0.25">
      <c r="A18" s="20"/>
      <c r="B18" s="27" t="s">
        <v>151</v>
      </c>
      <c r="C18" s="3">
        <v>91200532</v>
      </c>
      <c r="D18" s="28" t="s">
        <v>73</v>
      </c>
      <c r="E18" s="3" t="s">
        <v>4</v>
      </c>
      <c r="F18" s="1">
        <v>4500</v>
      </c>
      <c r="G18" s="29">
        <v>0</v>
      </c>
      <c r="H18" s="30">
        <f>Tabela1[[#This Row],[Količina]]*Tabela1[[#This Row],[Cena na enoto v EUR brez DDV ]]</f>
        <v>0</v>
      </c>
      <c r="I18" s="8"/>
      <c r="J18" s="8"/>
    </row>
    <row r="19" spans="1:10" ht="15" x14ac:dyDescent="0.25">
      <c r="A19" s="20"/>
      <c r="B19" s="27" t="s">
        <v>152</v>
      </c>
      <c r="C19" s="3">
        <v>91200533</v>
      </c>
      <c r="D19" s="28" t="s">
        <v>74</v>
      </c>
      <c r="E19" s="3" t="s">
        <v>4</v>
      </c>
      <c r="F19" s="1">
        <v>3500</v>
      </c>
      <c r="G19" s="29">
        <v>0</v>
      </c>
      <c r="H19" s="30">
        <f>Tabela1[[#This Row],[Količina]]*Tabela1[[#This Row],[Cena na enoto v EUR brez DDV ]]</f>
        <v>0</v>
      </c>
      <c r="I19" s="8"/>
      <c r="J19" s="8"/>
    </row>
    <row r="20" spans="1:10" ht="15" x14ac:dyDescent="0.25">
      <c r="A20" s="20"/>
      <c r="B20" s="27" t="s">
        <v>153</v>
      </c>
      <c r="C20" s="3">
        <v>91200534</v>
      </c>
      <c r="D20" s="28" t="s">
        <v>75</v>
      </c>
      <c r="E20" s="3" t="s">
        <v>4</v>
      </c>
      <c r="F20" s="1">
        <v>2500</v>
      </c>
      <c r="G20" s="29">
        <v>0</v>
      </c>
      <c r="H20" s="30">
        <f>Tabela1[[#This Row],[Količina]]*Tabela1[[#This Row],[Cena na enoto v EUR brez DDV ]]</f>
        <v>0</v>
      </c>
      <c r="I20" s="8"/>
      <c r="J20" s="8"/>
    </row>
    <row r="21" spans="1:10" ht="15" x14ac:dyDescent="0.25">
      <c r="A21" s="20"/>
      <c r="B21" s="27" t="s">
        <v>154</v>
      </c>
      <c r="C21" s="3">
        <v>91200535</v>
      </c>
      <c r="D21" s="28" t="s">
        <v>76</v>
      </c>
      <c r="E21" s="3" t="s">
        <v>4</v>
      </c>
      <c r="F21" s="1">
        <v>2500</v>
      </c>
      <c r="G21" s="29">
        <v>0</v>
      </c>
      <c r="H21" s="30">
        <f>Tabela1[[#This Row],[Količina]]*Tabela1[[#This Row],[Cena na enoto v EUR brez DDV ]]</f>
        <v>0</v>
      </c>
      <c r="I21" s="8"/>
      <c r="J21" s="8"/>
    </row>
    <row r="22" spans="1:10" ht="15" x14ac:dyDescent="0.25">
      <c r="A22" s="20"/>
      <c r="B22" s="27" t="s">
        <v>155</v>
      </c>
      <c r="C22" s="3">
        <v>91200536</v>
      </c>
      <c r="D22" s="28" t="s">
        <v>99</v>
      </c>
      <c r="E22" s="3" t="s">
        <v>4</v>
      </c>
      <c r="F22" s="1">
        <v>1500</v>
      </c>
      <c r="G22" s="29">
        <v>0</v>
      </c>
      <c r="H22" s="30">
        <f>Tabela1[[#This Row],[Količina]]*Tabela1[[#This Row],[Cena na enoto v EUR brez DDV ]]</f>
        <v>0</v>
      </c>
      <c r="I22" s="8"/>
      <c r="J22" s="8"/>
    </row>
    <row r="23" spans="1:10" ht="15" x14ac:dyDescent="0.25">
      <c r="A23" s="20"/>
      <c r="B23" s="27" t="s">
        <v>263</v>
      </c>
      <c r="C23" s="3">
        <v>91202797</v>
      </c>
      <c r="D23" s="28" t="s">
        <v>77</v>
      </c>
      <c r="E23" s="3" t="s">
        <v>3</v>
      </c>
      <c r="F23" s="1">
        <v>300</v>
      </c>
      <c r="G23" s="29">
        <v>0</v>
      </c>
      <c r="H23" s="30">
        <f>Tabela1[[#This Row],[Količina]]*Tabela1[[#This Row],[Cena na enoto v EUR brez DDV ]]</f>
        <v>0</v>
      </c>
      <c r="I23" s="8"/>
      <c r="J23" s="8"/>
    </row>
    <row r="24" spans="1:10" ht="15" x14ac:dyDescent="0.25">
      <c r="A24" s="20"/>
      <c r="B24" s="27" t="s">
        <v>264</v>
      </c>
      <c r="C24" s="3">
        <v>91200551</v>
      </c>
      <c r="D24" s="28" t="s">
        <v>78</v>
      </c>
      <c r="E24" s="3" t="s">
        <v>3</v>
      </c>
      <c r="F24" s="1">
        <v>100</v>
      </c>
      <c r="G24" s="29">
        <v>0</v>
      </c>
      <c r="H24" s="30">
        <f>Tabela1[[#This Row],[Količina]]*Tabela1[[#This Row],[Cena na enoto v EUR brez DDV ]]</f>
        <v>0</v>
      </c>
      <c r="I24" s="8"/>
      <c r="J24" s="8"/>
    </row>
    <row r="25" spans="1:10" ht="15" x14ac:dyDescent="0.25">
      <c r="A25" s="20"/>
      <c r="B25" s="27" t="s">
        <v>265</v>
      </c>
      <c r="C25" s="3">
        <v>91200679</v>
      </c>
      <c r="D25" s="28" t="s">
        <v>79</v>
      </c>
      <c r="E25" s="3" t="s">
        <v>3</v>
      </c>
      <c r="F25" s="1">
        <v>10</v>
      </c>
      <c r="G25" s="29">
        <v>0</v>
      </c>
      <c r="H25" s="30">
        <f>Tabela1[[#This Row],[Količina]]*Tabela1[[#This Row],[Cena na enoto v EUR brez DDV ]]</f>
        <v>0</v>
      </c>
      <c r="I25" s="8"/>
      <c r="J25" s="8"/>
    </row>
    <row r="26" spans="1:10" ht="15" x14ac:dyDescent="0.25">
      <c r="A26" s="20"/>
      <c r="B26" s="27" t="s">
        <v>156</v>
      </c>
      <c r="C26" s="3">
        <v>91200553</v>
      </c>
      <c r="D26" s="28" t="s">
        <v>80</v>
      </c>
      <c r="E26" s="3" t="s">
        <v>3</v>
      </c>
      <c r="F26" s="1">
        <v>20</v>
      </c>
      <c r="G26" s="29">
        <v>0</v>
      </c>
      <c r="H26" s="30">
        <f>Tabela1[[#This Row],[Količina]]*Tabela1[[#This Row],[Cena na enoto v EUR brez DDV ]]</f>
        <v>0</v>
      </c>
      <c r="I26" s="8"/>
      <c r="J26" s="8"/>
    </row>
    <row r="27" spans="1:10" ht="15" x14ac:dyDescent="0.25">
      <c r="A27" s="20"/>
      <c r="B27" s="27" t="s">
        <v>157</v>
      </c>
      <c r="C27" s="3">
        <v>91202812</v>
      </c>
      <c r="D27" s="28" t="s">
        <v>81</v>
      </c>
      <c r="E27" s="3" t="s">
        <v>3</v>
      </c>
      <c r="F27" s="1">
        <v>5</v>
      </c>
      <c r="G27" s="29">
        <v>0</v>
      </c>
      <c r="H27" s="30">
        <f>Tabela1[[#This Row],[Količina]]*Tabela1[[#This Row],[Cena na enoto v EUR brez DDV ]]</f>
        <v>0</v>
      </c>
      <c r="I27" s="8"/>
      <c r="J27" s="8"/>
    </row>
    <row r="28" spans="1:10" ht="15" x14ac:dyDescent="0.25">
      <c r="A28" s="20"/>
      <c r="B28" s="27" t="s">
        <v>158</v>
      </c>
      <c r="C28" s="3">
        <v>91200555</v>
      </c>
      <c r="D28" s="28" t="s">
        <v>82</v>
      </c>
      <c r="E28" s="3" t="s">
        <v>3</v>
      </c>
      <c r="F28" s="1">
        <v>10</v>
      </c>
      <c r="G28" s="29">
        <v>0</v>
      </c>
      <c r="H28" s="30">
        <f>Tabela1[[#This Row],[Količina]]*Tabela1[[#This Row],[Cena na enoto v EUR brez DDV ]]</f>
        <v>0</v>
      </c>
      <c r="I28" s="8"/>
      <c r="J28" s="8"/>
    </row>
    <row r="29" spans="1:10" ht="15" x14ac:dyDescent="0.25">
      <c r="A29" s="20"/>
      <c r="B29" s="27" t="s">
        <v>159</v>
      </c>
      <c r="C29" s="3">
        <v>91207309</v>
      </c>
      <c r="D29" s="28" t="s">
        <v>83</v>
      </c>
      <c r="E29" s="3" t="s">
        <v>3</v>
      </c>
      <c r="F29" s="1">
        <v>5</v>
      </c>
      <c r="G29" s="29">
        <v>0</v>
      </c>
      <c r="H29" s="30">
        <f>Tabela1[[#This Row],[Količina]]*Tabela1[[#This Row],[Cena na enoto v EUR brez DDV ]]</f>
        <v>0</v>
      </c>
      <c r="I29" s="8"/>
      <c r="J29" s="8"/>
    </row>
    <row r="30" spans="1:10" ht="15" x14ac:dyDescent="0.25">
      <c r="A30" s="20"/>
      <c r="B30" s="27" t="s">
        <v>160</v>
      </c>
      <c r="C30" s="3">
        <v>91204735</v>
      </c>
      <c r="D30" s="28" t="s">
        <v>100</v>
      </c>
      <c r="E30" s="3" t="s">
        <v>3</v>
      </c>
      <c r="F30" s="1">
        <v>5</v>
      </c>
      <c r="G30" s="29">
        <v>0</v>
      </c>
      <c r="H30" s="30">
        <f>Tabela1[[#This Row],[Količina]]*Tabela1[[#This Row],[Cena na enoto v EUR brez DDV ]]</f>
        <v>0</v>
      </c>
      <c r="I30" s="8"/>
      <c r="J30" s="8"/>
    </row>
    <row r="31" spans="1:10" ht="15" x14ac:dyDescent="0.25">
      <c r="A31" s="20"/>
      <c r="B31" s="27" t="s">
        <v>161</v>
      </c>
      <c r="C31" s="3">
        <v>91203811</v>
      </c>
      <c r="D31" s="28" t="s">
        <v>101</v>
      </c>
      <c r="E31" s="3" t="s">
        <v>3</v>
      </c>
      <c r="F31" s="1">
        <v>100</v>
      </c>
      <c r="G31" s="29">
        <v>0</v>
      </c>
      <c r="H31" s="30">
        <f>Tabela1[[#This Row],[Količina]]*Tabela1[[#This Row],[Cena na enoto v EUR brez DDV ]]</f>
        <v>0</v>
      </c>
      <c r="I31" s="8"/>
      <c r="J31" s="8"/>
    </row>
    <row r="32" spans="1:10" ht="15" x14ac:dyDescent="0.25">
      <c r="A32" s="20"/>
      <c r="B32" s="27" t="s">
        <v>162</v>
      </c>
      <c r="C32" s="3">
        <v>91203810</v>
      </c>
      <c r="D32" s="28" t="s">
        <v>84</v>
      </c>
      <c r="E32" s="3" t="s">
        <v>3</v>
      </c>
      <c r="F32" s="1">
        <v>600</v>
      </c>
      <c r="G32" s="29">
        <v>0</v>
      </c>
      <c r="H32" s="30">
        <f>Tabela1[[#This Row],[Količina]]*Tabela1[[#This Row],[Cena na enoto v EUR brez DDV ]]</f>
        <v>0</v>
      </c>
      <c r="I32" s="8"/>
      <c r="J32" s="8"/>
    </row>
    <row r="33" spans="1:10" ht="15" x14ac:dyDescent="0.25">
      <c r="A33" s="20"/>
      <c r="B33" s="27" t="s">
        <v>163</v>
      </c>
      <c r="C33" s="3">
        <v>91207317</v>
      </c>
      <c r="D33" s="28" t="s">
        <v>85</v>
      </c>
      <c r="E33" s="3" t="s">
        <v>3</v>
      </c>
      <c r="F33" s="1">
        <v>1</v>
      </c>
      <c r="G33" s="29">
        <v>0</v>
      </c>
      <c r="H33" s="30">
        <f>Tabela1[[#This Row],[Količina]]*Tabela1[[#This Row],[Cena na enoto v EUR brez DDV ]]</f>
        <v>0</v>
      </c>
      <c r="I33" s="8"/>
      <c r="J33" s="8"/>
    </row>
    <row r="34" spans="1:10" ht="15" x14ac:dyDescent="0.25">
      <c r="A34" s="20"/>
      <c r="B34" s="27" t="s">
        <v>164</v>
      </c>
      <c r="C34" s="3">
        <v>91203340</v>
      </c>
      <c r="D34" s="28" t="s">
        <v>86</v>
      </c>
      <c r="E34" s="3" t="s">
        <v>3</v>
      </c>
      <c r="F34" s="1">
        <v>200</v>
      </c>
      <c r="G34" s="29">
        <v>0</v>
      </c>
      <c r="H34" s="30">
        <f>Tabela1[[#This Row],[Količina]]*Tabela1[[#This Row],[Cena na enoto v EUR brez DDV ]]</f>
        <v>0</v>
      </c>
      <c r="I34" s="8"/>
      <c r="J34" s="8"/>
    </row>
    <row r="35" spans="1:10" ht="15" x14ac:dyDescent="0.25">
      <c r="A35" s="20"/>
      <c r="B35" s="27" t="s">
        <v>165</v>
      </c>
      <c r="C35" s="3">
        <v>91204069</v>
      </c>
      <c r="D35" s="28" t="s">
        <v>87</v>
      </c>
      <c r="E35" s="3" t="s">
        <v>3</v>
      </c>
      <c r="F35" s="1">
        <v>100</v>
      </c>
      <c r="G35" s="29">
        <v>0</v>
      </c>
      <c r="H35" s="30">
        <f>Tabela1[[#This Row],[Količina]]*Tabela1[[#This Row],[Cena na enoto v EUR brez DDV ]]</f>
        <v>0</v>
      </c>
      <c r="I35" s="8"/>
      <c r="J35" s="8"/>
    </row>
    <row r="36" spans="1:10" ht="15" x14ac:dyDescent="0.25">
      <c r="A36" s="20"/>
      <c r="B36" s="27" t="s">
        <v>166</v>
      </c>
      <c r="C36" s="3">
        <v>91202719</v>
      </c>
      <c r="D36" s="28" t="s">
        <v>88</v>
      </c>
      <c r="E36" s="3" t="s">
        <v>3</v>
      </c>
      <c r="F36" s="1">
        <v>10</v>
      </c>
      <c r="G36" s="29">
        <v>0</v>
      </c>
      <c r="H36" s="30">
        <f>Tabela1[[#This Row],[Količina]]*Tabela1[[#This Row],[Cena na enoto v EUR brez DDV ]]</f>
        <v>0</v>
      </c>
      <c r="I36" s="8"/>
      <c r="J36" s="8"/>
    </row>
    <row r="37" spans="1:10" ht="15" x14ac:dyDescent="0.25">
      <c r="A37" s="20"/>
      <c r="B37" s="27" t="s">
        <v>167</v>
      </c>
      <c r="C37" s="3">
        <v>91202720</v>
      </c>
      <c r="D37" s="28" t="s">
        <v>89</v>
      </c>
      <c r="E37" s="3" t="s">
        <v>3</v>
      </c>
      <c r="F37" s="1">
        <v>10</v>
      </c>
      <c r="G37" s="29">
        <v>0</v>
      </c>
      <c r="H37" s="30">
        <f>Tabela1[[#This Row],[Količina]]*Tabela1[[#This Row],[Cena na enoto v EUR brez DDV ]]</f>
        <v>0</v>
      </c>
      <c r="I37" s="8"/>
      <c r="J37" s="8"/>
    </row>
    <row r="38" spans="1:10" ht="15" x14ac:dyDescent="0.25">
      <c r="A38" s="20"/>
      <c r="B38" s="27" t="s">
        <v>168</v>
      </c>
      <c r="C38" s="3">
        <v>91200688</v>
      </c>
      <c r="D38" s="28" t="s">
        <v>90</v>
      </c>
      <c r="E38" s="3" t="s">
        <v>3</v>
      </c>
      <c r="F38" s="1">
        <v>50</v>
      </c>
      <c r="G38" s="29">
        <v>0</v>
      </c>
      <c r="H38" s="30">
        <f>Tabela1[[#This Row],[Količina]]*Tabela1[[#This Row],[Cena na enoto v EUR brez DDV ]]</f>
        <v>0</v>
      </c>
      <c r="I38" s="8"/>
      <c r="J38" s="8"/>
    </row>
    <row r="39" spans="1:10" ht="15" x14ac:dyDescent="0.25">
      <c r="A39" s="20"/>
      <c r="B39" s="27" t="s">
        <v>169</v>
      </c>
      <c r="C39" s="3">
        <v>91202388</v>
      </c>
      <c r="D39" s="28" t="s">
        <v>102</v>
      </c>
      <c r="E39" s="3" t="s">
        <v>3</v>
      </c>
      <c r="F39" s="1">
        <v>15</v>
      </c>
      <c r="G39" s="29">
        <v>0</v>
      </c>
      <c r="H39" s="30">
        <f>Tabela1[[#This Row],[Količina]]*Tabela1[[#This Row],[Cena na enoto v EUR brez DDV ]]</f>
        <v>0</v>
      </c>
      <c r="I39" s="8"/>
      <c r="J39" s="8"/>
    </row>
    <row r="40" spans="1:10" ht="15" x14ac:dyDescent="0.25">
      <c r="A40" s="20"/>
      <c r="B40" s="27" t="s">
        <v>170</v>
      </c>
      <c r="C40" s="3">
        <v>91207315</v>
      </c>
      <c r="D40" s="28" t="s">
        <v>20</v>
      </c>
      <c r="E40" s="3" t="s">
        <v>3</v>
      </c>
      <c r="F40" s="1">
        <v>15</v>
      </c>
      <c r="G40" s="29">
        <v>0</v>
      </c>
      <c r="H40" s="30">
        <f>Tabela1[[#This Row],[Količina]]*Tabela1[[#This Row],[Cena na enoto v EUR brez DDV ]]</f>
        <v>0</v>
      </c>
      <c r="I40" s="8"/>
      <c r="J40" s="8"/>
    </row>
    <row r="41" spans="1:10" ht="15" x14ac:dyDescent="0.25">
      <c r="A41" s="20"/>
      <c r="B41" s="27" t="s">
        <v>171</v>
      </c>
      <c r="C41" s="3">
        <v>91203814</v>
      </c>
      <c r="D41" s="28" t="s">
        <v>21</v>
      </c>
      <c r="E41" s="3" t="s">
        <v>3</v>
      </c>
      <c r="F41" s="1">
        <v>30</v>
      </c>
      <c r="G41" s="29">
        <v>0</v>
      </c>
      <c r="H41" s="30">
        <f>Tabela1[[#This Row],[Količina]]*Tabela1[[#This Row],[Cena na enoto v EUR brez DDV ]]</f>
        <v>0</v>
      </c>
      <c r="I41" s="8"/>
      <c r="J41" s="8"/>
    </row>
    <row r="42" spans="1:10" ht="15" x14ac:dyDescent="0.25">
      <c r="A42" s="20"/>
      <c r="B42" s="27" t="s">
        <v>172</v>
      </c>
      <c r="C42" s="3">
        <v>91202387</v>
      </c>
      <c r="D42" s="28" t="s">
        <v>103</v>
      </c>
      <c r="E42" s="3" t="s">
        <v>3</v>
      </c>
      <c r="F42" s="1">
        <v>5</v>
      </c>
      <c r="G42" s="29">
        <v>0</v>
      </c>
      <c r="H42" s="30">
        <f>Tabela1[[#This Row],[Količina]]*Tabela1[[#This Row],[Cena na enoto v EUR brez DDV ]]</f>
        <v>0</v>
      </c>
      <c r="I42" s="8"/>
      <c r="J42" s="8"/>
    </row>
    <row r="43" spans="1:10" ht="15" x14ac:dyDescent="0.25">
      <c r="A43" s="20"/>
      <c r="B43" s="27" t="s">
        <v>173</v>
      </c>
      <c r="C43" s="3">
        <v>91203816</v>
      </c>
      <c r="D43" s="28" t="s">
        <v>22</v>
      </c>
      <c r="E43" s="3" t="s">
        <v>3</v>
      </c>
      <c r="F43" s="1">
        <v>10</v>
      </c>
      <c r="G43" s="29">
        <v>0</v>
      </c>
      <c r="H43" s="30">
        <f>Tabela1[[#This Row],[Količina]]*Tabela1[[#This Row],[Cena na enoto v EUR brez DDV ]]</f>
        <v>0</v>
      </c>
      <c r="I43" s="8"/>
      <c r="J43" s="8"/>
    </row>
    <row r="44" spans="1:10" ht="15" x14ac:dyDescent="0.25">
      <c r="A44" s="20"/>
      <c r="B44" s="27" t="s">
        <v>174</v>
      </c>
      <c r="C44" s="3">
        <v>91200701</v>
      </c>
      <c r="D44" s="28" t="s">
        <v>104</v>
      </c>
      <c r="E44" s="3" t="s">
        <v>3</v>
      </c>
      <c r="F44" s="1">
        <v>3</v>
      </c>
      <c r="G44" s="29">
        <v>0</v>
      </c>
      <c r="H44" s="30">
        <f>Tabela1[[#This Row],[Količina]]*Tabela1[[#This Row],[Cena na enoto v EUR brez DDV ]]</f>
        <v>0</v>
      </c>
      <c r="I44" s="8"/>
      <c r="J44" s="8"/>
    </row>
    <row r="45" spans="1:10" ht="15" x14ac:dyDescent="0.25">
      <c r="A45" s="20"/>
      <c r="B45" s="27" t="s">
        <v>175</v>
      </c>
      <c r="C45" s="3">
        <v>91203839</v>
      </c>
      <c r="D45" s="28" t="s">
        <v>23</v>
      </c>
      <c r="E45" s="3" t="s">
        <v>3</v>
      </c>
      <c r="F45" s="1">
        <v>3</v>
      </c>
      <c r="G45" s="29">
        <v>0</v>
      </c>
      <c r="H45" s="30">
        <f>Tabela1[[#This Row],[Količina]]*Tabela1[[#This Row],[Cena na enoto v EUR brez DDV ]]</f>
        <v>0</v>
      </c>
      <c r="I45" s="8"/>
      <c r="J45" s="8"/>
    </row>
    <row r="46" spans="1:10" ht="15" x14ac:dyDescent="0.25">
      <c r="A46" s="20"/>
      <c r="B46" s="27" t="s">
        <v>176</v>
      </c>
      <c r="C46" s="3">
        <v>91203840</v>
      </c>
      <c r="D46" s="28" t="s">
        <v>92</v>
      </c>
      <c r="E46" s="3" t="s">
        <v>3</v>
      </c>
      <c r="F46" s="1">
        <v>5</v>
      </c>
      <c r="G46" s="29">
        <v>0</v>
      </c>
      <c r="H46" s="30">
        <f>Tabela1[[#This Row],[Količina]]*Tabela1[[#This Row],[Cena na enoto v EUR brez DDV ]]</f>
        <v>0</v>
      </c>
      <c r="I46" s="8"/>
      <c r="J46" s="8"/>
    </row>
    <row r="47" spans="1:10" ht="15" x14ac:dyDescent="0.25">
      <c r="A47" s="20"/>
      <c r="B47" s="27" t="s">
        <v>177</v>
      </c>
      <c r="C47" s="3">
        <v>91200690</v>
      </c>
      <c r="D47" s="28" t="s">
        <v>105</v>
      </c>
      <c r="E47" s="3" t="s">
        <v>3</v>
      </c>
      <c r="F47" s="1">
        <v>3</v>
      </c>
      <c r="G47" s="29">
        <v>0</v>
      </c>
      <c r="H47" s="30">
        <f>Tabela1[[#This Row],[Količina]]*Tabela1[[#This Row],[Cena na enoto v EUR brez DDV ]]</f>
        <v>0</v>
      </c>
      <c r="I47" s="8"/>
      <c r="J47" s="8"/>
    </row>
    <row r="48" spans="1:10" ht="15" x14ac:dyDescent="0.25">
      <c r="A48" s="20"/>
      <c r="B48" s="27" t="s">
        <v>178</v>
      </c>
      <c r="C48" s="3">
        <v>91200677</v>
      </c>
      <c r="D48" s="28" t="s">
        <v>94</v>
      </c>
      <c r="E48" s="3" t="s">
        <v>3</v>
      </c>
      <c r="F48" s="1">
        <v>6</v>
      </c>
      <c r="G48" s="29">
        <v>0</v>
      </c>
      <c r="H48" s="30">
        <f>Tabela1[[#This Row],[Količina]]*Tabela1[[#This Row],[Cena na enoto v EUR brez DDV ]]</f>
        <v>0</v>
      </c>
      <c r="I48" s="8"/>
      <c r="J48" s="8"/>
    </row>
    <row r="49" spans="1:10" ht="15" x14ac:dyDescent="0.25">
      <c r="A49" s="20"/>
      <c r="B49" s="27" t="s">
        <v>179</v>
      </c>
      <c r="C49" s="3">
        <v>91203842</v>
      </c>
      <c r="D49" s="28" t="s">
        <v>93</v>
      </c>
      <c r="E49" s="3" t="s">
        <v>3</v>
      </c>
      <c r="F49" s="1">
        <v>12</v>
      </c>
      <c r="G49" s="29">
        <v>0</v>
      </c>
      <c r="H49" s="30">
        <f>Tabela1[[#This Row],[Količina]]*Tabela1[[#This Row],[Cena na enoto v EUR brez DDV ]]</f>
        <v>0</v>
      </c>
      <c r="I49" s="8"/>
      <c r="J49" s="8"/>
    </row>
    <row r="50" spans="1:10" ht="15" x14ac:dyDescent="0.25">
      <c r="A50" s="20"/>
      <c r="B50" s="27" t="s">
        <v>180</v>
      </c>
      <c r="C50" s="3">
        <v>91203812</v>
      </c>
      <c r="D50" s="28" t="s">
        <v>91</v>
      </c>
      <c r="E50" s="3" t="s">
        <v>3</v>
      </c>
      <c r="F50" s="1">
        <v>15</v>
      </c>
      <c r="G50" s="29">
        <v>0</v>
      </c>
      <c r="H50" s="30">
        <f>Tabela1[[#This Row],[Količina]]*Tabela1[[#This Row],[Cena na enoto v EUR brez DDV ]]</f>
        <v>0</v>
      </c>
      <c r="I50" s="8"/>
      <c r="J50" s="8"/>
    </row>
    <row r="51" spans="1:10" ht="15" x14ac:dyDescent="0.25">
      <c r="A51" s="20"/>
      <c r="B51" s="27" t="s">
        <v>181</v>
      </c>
      <c r="C51" s="3">
        <v>91203813</v>
      </c>
      <c r="D51" s="28" t="s">
        <v>24</v>
      </c>
      <c r="E51" s="3" t="s">
        <v>3</v>
      </c>
      <c r="F51" s="1">
        <v>45</v>
      </c>
      <c r="G51" s="29">
        <v>0</v>
      </c>
      <c r="H51" s="30">
        <f>Tabela1[[#This Row],[Količina]]*Tabela1[[#This Row],[Cena na enoto v EUR brez DDV ]]</f>
        <v>0</v>
      </c>
      <c r="I51" s="8"/>
      <c r="J51" s="8"/>
    </row>
    <row r="52" spans="1:10" ht="15" x14ac:dyDescent="0.25">
      <c r="A52" s="20"/>
      <c r="B52" s="27" t="s">
        <v>182</v>
      </c>
      <c r="C52" s="3">
        <v>91200684</v>
      </c>
      <c r="D52" s="28" t="s">
        <v>25</v>
      </c>
      <c r="E52" s="3" t="s">
        <v>3</v>
      </c>
      <c r="F52" s="1">
        <v>20</v>
      </c>
      <c r="G52" s="29">
        <v>0</v>
      </c>
      <c r="H52" s="30">
        <f>Tabela1[[#This Row],[Količina]]*Tabela1[[#This Row],[Cena na enoto v EUR brez DDV ]]</f>
        <v>0</v>
      </c>
      <c r="I52" s="8"/>
      <c r="J52" s="8"/>
    </row>
    <row r="53" spans="1:10" ht="15" x14ac:dyDescent="0.25">
      <c r="A53" s="20"/>
      <c r="B53" s="27" t="s">
        <v>183</v>
      </c>
      <c r="C53" s="3">
        <v>91200232</v>
      </c>
      <c r="D53" s="28" t="s">
        <v>26</v>
      </c>
      <c r="E53" s="3" t="s">
        <v>3</v>
      </c>
      <c r="F53" s="1">
        <v>15</v>
      </c>
      <c r="G53" s="29">
        <v>0</v>
      </c>
      <c r="H53" s="30">
        <f>Tabela1[[#This Row],[Količina]]*Tabela1[[#This Row],[Cena na enoto v EUR brez DDV ]]</f>
        <v>0</v>
      </c>
      <c r="I53" s="8"/>
      <c r="J53" s="8"/>
    </row>
    <row r="54" spans="1:10" ht="15" x14ac:dyDescent="0.25">
      <c r="A54" s="20"/>
      <c r="B54" s="27" t="s">
        <v>184</v>
      </c>
      <c r="C54" s="3">
        <v>91200227</v>
      </c>
      <c r="D54" s="28" t="s">
        <v>27</v>
      </c>
      <c r="E54" s="3" t="s">
        <v>3</v>
      </c>
      <c r="F54" s="1">
        <v>10</v>
      </c>
      <c r="G54" s="29">
        <v>0</v>
      </c>
      <c r="H54" s="30">
        <f>Tabela1[[#This Row],[Količina]]*Tabela1[[#This Row],[Cena na enoto v EUR brez DDV ]]</f>
        <v>0</v>
      </c>
      <c r="I54" s="8"/>
      <c r="J54" s="8"/>
    </row>
    <row r="55" spans="1:10" ht="15" x14ac:dyDescent="0.25">
      <c r="A55" s="20"/>
      <c r="B55" s="27" t="s">
        <v>185</v>
      </c>
      <c r="C55" s="3">
        <v>91200230</v>
      </c>
      <c r="D55" s="28" t="s">
        <v>28</v>
      </c>
      <c r="E55" s="3" t="s">
        <v>3</v>
      </c>
      <c r="F55" s="1">
        <v>15</v>
      </c>
      <c r="G55" s="29">
        <v>0</v>
      </c>
      <c r="H55" s="30">
        <f>Tabela1[[#This Row],[Količina]]*Tabela1[[#This Row],[Cena na enoto v EUR brez DDV ]]</f>
        <v>0</v>
      </c>
      <c r="I55" s="8"/>
      <c r="J55" s="8"/>
    </row>
    <row r="56" spans="1:10" ht="15" x14ac:dyDescent="0.25">
      <c r="A56" s="20"/>
      <c r="B56" s="27" t="s">
        <v>186</v>
      </c>
      <c r="C56" s="3">
        <v>91201886</v>
      </c>
      <c r="D56" s="28" t="s">
        <v>29</v>
      </c>
      <c r="E56" s="3" t="s">
        <v>3</v>
      </c>
      <c r="F56" s="1">
        <v>10</v>
      </c>
      <c r="G56" s="29">
        <v>0</v>
      </c>
      <c r="H56" s="30">
        <f>Tabela1[[#This Row],[Količina]]*Tabela1[[#This Row],[Cena na enoto v EUR brez DDV ]]</f>
        <v>0</v>
      </c>
      <c r="I56" s="8"/>
      <c r="J56" s="8"/>
    </row>
    <row r="57" spans="1:10" ht="15" x14ac:dyDescent="0.25">
      <c r="A57" s="20"/>
      <c r="B57" s="27" t="s">
        <v>187</v>
      </c>
      <c r="C57" s="3">
        <v>91202320</v>
      </c>
      <c r="D57" s="28" t="s">
        <v>30</v>
      </c>
      <c r="E57" s="3" t="s">
        <v>3</v>
      </c>
      <c r="F57" s="1">
        <v>10</v>
      </c>
      <c r="G57" s="29">
        <v>0</v>
      </c>
      <c r="H57" s="30">
        <f>Tabela1[[#This Row],[Količina]]*Tabela1[[#This Row],[Cena na enoto v EUR brez DDV ]]</f>
        <v>0</v>
      </c>
      <c r="I57" s="8"/>
      <c r="J57" s="8"/>
    </row>
    <row r="58" spans="1:10" ht="15" x14ac:dyDescent="0.25">
      <c r="A58" s="20"/>
      <c r="B58" s="27" t="s">
        <v>188</v>
      </c>
      <c r="C58" s="3">
        <v>91200228</v>
      </c>
      <c r="D58" s="28" t="s">
        <v>31</v>
      </c>
      <c r="E58" s="3" t="s">
        <v>3</v>
      </c>
      <c r="F58" s="1">
        <v>30</v>
      </c>
      <c r="G58" s="29">
        <v>0</v>
      </c>
      <c r="H58" s="30">
        <f>Tabela1[[#This Row],[Količina]]*Tabela1[[#This Row],[Cena na enoto v EUR brez DDV ]]</f>
        <v>0</v>
      </c>
      <c r="I58" s="8"/>
      <c r="J58" s="8"/>
    </row>
    <row r="59" spans="1:10" ht="15" x14ac:dyDescent="0.25">
      <c r="A59" s="20"/>
      <c r="B59" s="27" t="s">
        <v>189</v>
      </c>
      <c r="C59" s="3">
        <v>91200231</v>
      </c>
      <c r="D59" s="28" t="s">
        <v>32</v>
      </c>
      <c r="E59" s="3" t="s">
        <v>3</v>
      </c>
      <c r="F59" s="1">
        <v>5</v>
      </c>
      <c r="G59" s="29">
        <v>0</v>
      </c>
      <c r="H59" s="30">
        <f>Tabela1[[#This Row],[Količina]]*Tabela1[[#This Row],[Cena na enoto v EUR brez DDV ]]</f>
        <v>0</v>
      </c>
      <c r="I59" s="8"/>
      <c r="J59" s="8"/>
    </row>
    <row r="60" spans="1:10" ht="15" x14ac:dyDescent="0.25">
      <c r="A60" s="20"/>
      <c r="B60" s="27" t="s">
        <v>190</v>
      </c>
      <c r="C60" s="3">
        <v>91203416</v>
      </c>
      <c r="D60" s="28" t="s">
        <v>33</v>
      </c>
      <c r="E60" s="3" t="s">
        <v>3</v>
      </c>
      <c r="F60" s="1">
        <v>10</v>
      </c>
      <c r="G60" s="29">
        <v>0</v>
      </c>
      <c r="H60" s="30">
        <f>Tabela1[[#This Row],[Količina]]*Tabela1[[#This Row],[Cena na enoto v EUR brez DDV ]]</f>
        <v>0</v>
      </c>
      <c r="I60" s="8"/>
      <c r="J60" s="8"/>
    </row>
    <row r="61" spans="1:10" ht="15" x14ac:dyDescent="0.25">
      <c r="A61" s="20"/>
      <c r="B61" s="27" t="s">
        <v>191</v>
      </c>
      <c r="C61" s="3">
        <v>91207314</v>
      </c>
      <c r="D61" s="28" t="s">
        <v>34</v>
      </c>
      <c r="E61" s="3" t="s">
        <v>3</v>
      </c>
      <c r="F61" s="1">
        <v>5</v>
      </c>
      <c r="G61" s="29">
        <v>0</v>
      </c>
      <c r="H61" s="30">
        <f>Tabela1[[#This Row],[Količina]]*Tabela1[[#This Row],[Cena na enoto v EUR brez DDV ]]</f>
        <v>0</v>
      </c>
      <c r="I61" s="8"/>
      <c r="J61" s="8"/>
    </row>
    <row r="62" spans="1:10" ht="15" x14ac:dyDescent="0.25">
      <c r="A62" s="20"/>
      <c r="B62" s="27" t="s">
        <v>192</v>
      </c>
      <c r="C62" s="3">
        <v>91200667</v>
      </c>
      <c r="D62" s="28" t="s">
        <v>35</v>
      </c>
      <c r="E62" s="3" t="s">
        <v>3</v>
      </c>
      <c r="F62" s="1">
        <v>6</v>
      </c>
      <c r="G62" s="29">
        <v>0</v>
      </c>
      <c r="H62" s="30">
        <f>Tabela1[[#This Row],[Količina]]*Tabela1[[#This Row],[Cena na enoto v EUR brez DDV ]]</f>
        <v>0</v>
      </c>
      <c r="I62" s="8"/>
      <c r="J62" s="8"/>
    </row>
    <row r="63" spans="1:10" ht="15" x14ac:dyDescent="0.25">
      <c r="A63" s="20"/>
      <c r="B63" s="27" t="s">
        <v>193</v>
      </c>
      <c r="C63" s="3">
        <v>91200666</v>
      </c>
      <c r="D63" s="28" t="s">
        <v>36</v>
      </c>
      <c r="E63" s="3" t="s">
        <v>3</v>
      </c>
      <c r="F63" s="1">
        <v>6</v>
      </c>
      <c r="G63" s="29">
        <v>0</v>
      </c>
      <c r="H63" s="30">
        <f>Tabela1[[#This Row],[Količina]]*Tabela1[[#This Row],[Cena na enoto v EUR brez DDV ]]</f>
        <v>0</v>
      </c>
      <c r="I63" s="8"/>
      <c r="J63" s="8"/>
    </row>
    <row r="64" spans="1:10" ht="15" x14ac:dyDescent="0.25">
      <c r="A64" s="20"/>
      <c r="B64" s="27" t="s">
        <v>194</v>
      </c>
      <c r="C64" s="3">
        <v>91200672</v>
      </c>
      <c r="D64" s="28" t="s">
        <v>37</v>
      </c>
      <c r="E64" s="3" t="s">
        <v>3</v>
      </c>
      <c r="F64" s="1">
        <v>25</v>
      </c>
      <c r="G64" s="29">
        <v>0</v>
      </c>
      <c r="H64" s="30">
        <f>Tabela1[[#This Row],[Količina]]*Tabela1[[#This Row],[Cena na enoto v EUR brez DDV ]]</f>
        <v>0</v>
      </c>
      <c r="I64" s="8"/>
      <c r="J64" s="8"/>
    </row>
    <row r="65" spans="1:10" ht="15" x14ac:dyDescent="0.25">
      <c r="A65" s="20"/>
      <c r="B65" s="27" t="s">
        <v>195</v>
      </c>
      <c r="C65" s="3">
        <v>91202306</v>
      </c>
      <c r="D65" s="28" t="s">
        <v>38</v>
      </c>
      <c r="E65" s="3" t="s">
        <v>3</v>
      </c>
      <c r="F65" s="1">
        <v>10</v>
      </c>
      <c r="G65" s="29">
        <v>0</v>
      </c>
      <c r="H65" s="30">
        <f>Tabela1[[#This Row],[Količina]]*Tabela1[[#This Row],[Cena na enoto v EUR brez DDV ]]</f>
        <v>0</v>
      </c>
      <c r="I65" s="8"/>
      <c r="J65" s="8"/>
    </row>
    <row r="66" spans="1:10" ht="15" x14ac:dyDescent="0.25">
      <c r="A66" s="20"/>
      <c r="B66" s="27" t="s">
        <v>196</v>
      </c>
      <c r="C66" s="3">
        <v>91200670</v>
      </c>
      <c r="D66" s="28" t="s">
        <v>39</v>
      </c>
      <c r="E66" s="3" t="s">
        <v>3</v>
      </c>
      <c r="F66" s="1">
        <v>10</v>
      </c>
      <c r="G66" s="29">
        <v>0</v>
      </c>
      <c r="H66" s="30">
        <f>Tabela1[[#This Row],[Količina]]*Tabela1[[#This Row],[Cena na enoto v EUR brez DDV ]]</f>
        <v>0</v>
      </c>
      <c r="I66" s="8"/>
      <c r="J66" s="8"/>
    </row>
    <row r="67" spans="1:10" ht="15" x14ac:dyDescent="0.25">
      <c r="A67" s="20"/>
      <c r="B67" s="27" t="s">
        <v>197</v>
      </c>
      <c r="C67" s="3">
        <v>91202385</v>
      </c>
      <c r="D67" s="28" t="s">
        <v>106</v>
      </c>
      <c r="E67" s="3" t="s">
        <v>3</v>
      </c>
      <c r="F67" s="1">
        <v>4</v>
      </c>
      <c r="G67" s="29">
        <v>0</v>
      </c>
      <c r="H67" s="30">
        <f>Tabela1[[#This Row],[Količina]]*Tabela1[[#This Row],[Cena na enoto v EUR brez DDV ]]</f>
        <v>0</v>
      </c>
      <c r="I67" s="8"/>
      <c r="J67" s="8"/>
    </row>
    <row r="68" spans="1:10" ht="15" x14ac:dyDescent="0.25">
      <c r="A68" s="20"/>
      <c r="B68" s="27" t="s">
        <v>198</v>
      </c>
      <c r="C68" s="3">
        <v>91202636</v>
      </c>
      <c r="D68" s="28" t="s">
        <v>107</v>
      </c>
      <c r="E68" s="3" t="s">
        <v>3</v>
      </c>
      <c r="F68" s="1">
        <v>2</v>
      </c>
      <c r="G68" s="29">
        <v>0</v>
      </c>
      <c r="H68" s="30">
        <f>Tabela1[[#This Row],[Količina]]*Tabela1[[#This Row],[Cena na enoto v EUR brez DDV ]]</f>
        <v>0</v>
      </c>
      <c r="I68" s="8"/>
      <c r="J68" s="8"/>
    </row>
    <row r="69" spans="1:10" ht="15" x14ac:dyDescent="0.25">
      <c r="A69" s="20"/>
      <c r="B69" s="27" t="s">
        <v>199</v>
      </c>
      <c r="C69" s="3">
        <v>91203819</v>
      </c>
      <c r="D69" s="28" t="s">
        <v>40</v>
      </c>
      <c r="E69" s="3" t="s">
        <v>3</v>
      </c>
      <c r="F69" s="1">
        <v>150</v>
      </c>
      <c r="G69" s="29">
        <v>0</v>
      </c>
      <c r="H69" s="30">
        <f>Tabela1[[#This Row],[Količina]]*Tabela1[[#This Row],[Cena na enoto v EUR brez DDV ]]</f>
        <v>0</v>
      </c>
      <c r="I69" s="8"/>
      <c r="J69" s="8"/>
    </row>
    <row r="70" spans="1:10" ht="15" x14ac:dyDescent="0.25">
      <c r="A70" s="20"/>
      <c r="B70" s="27" t="s">
        <v>266</v>
      </c>
      <c r="C70" s="3">
        <v>91200669</v>
      </c>
      <c r="D70" s="28" t="s">
        <v>41</v>
      </c>
      <c r="E70" s="3" t="s">
        <v>3</v>
      </c>
      <c r="F70" s="1">
        <v>10</v>
      </c>
      <c r="G70" s="29">
        <v>0</v>
      </c>
      <c r="H70" s="30">
        <f>Tabela1[[#This Row],[Količina]]*Tabela1[[#This Row],[Cena na enoto v EUR brez DDV ]]</f>
        <v>0</v>
      </c>
      <c r="I70" s="8"/>
      <c r="J70" s="8"/>
    </row>
    <row r="71" spans="1:10" ht="15" x14ac:dyDescent="0.25">
      <c r="A71" s="20"/>
      <c r="B71" s="27" t="s">
        <v>200</v>
      </c>
      <c r="C71" s="3">
        <v>91202167</v>
      </c>
      <c r="D71" s="28" t="s">
        <v>42</v>
      </c>
      <c r="E71" s="3" t="s">
        <v>3</v>
      </c>
      <c r="F71" s="1">
        <v>10</v>
      </c>
      <c r="G71" s="29">
        <v>0</v>
      </c>
      <c r="H71" s="30">
        <f>Tabela1[[#This Row],[Količina]]*Tabela1[[#This Row],[Cena na enoto v EUR brez DDV ]]</f>
        <v>0</v>
      </c>
      <c r="I71" s="8"/>
      <c r="J71" s="8"/>
    </row>
    <row r="72" spans="1:10" ht="15" x14ac:dyDescent="0.25">
      <c r="A72" s="20"/>
      <c r="B72" s="27" t="s">
        <v>267</v>
      </c>
      <c r="C72" s="3">
        <v>91200693</v>
      </c>
      <c r="D72" s="28" t="s">
        <v>43</v>
      </c>
      <c r="E72" s="3" t="s">
        <v>3</v>
      </c>
      <c r="F72" s="1">
        <v>10</v>
      </c>
      <c r="G72" s="29">
        <v>0</v>
      </c>
      <c r="H72" s="30">
        <f>Tabela1[[#This Row],[Količina]]*Tabela1[[#This Row],[Cena na enoto v EUR brez DDV ]]</f>
        <v>0</v>
      </c>
      <c r="I72" s="8"/>
      <c r="J72" s="8"/>
    </row>
    <row r="73" spans="1:10" ht="15" x14ac:dyDescent="0.25">
      <c r="A73" s="20"/>
      <c r="B73" s="27" t="s">
        <v>201</v>
      </c>
      <c r="C73" s="3">
        <v>91207310</v>
      </c>
      <c r="D73" s="28" t="s">
        <v>44</v>
      </c>
      <c r="E73" s="3" t="s">
        <v>3</v>
      </c>
      <c r="F73" s="1">
        <v>10</v>
      </c>
      <c r="G73" s="29">
        <v>0</v>
      </c>
      <c r="H73" s="30">
        <f>Tabela1[[#This Row],[Količina]]*Tabela1[[#This Row],[Cena na enoto v EUR brez DDV ]]</f>
        <v>0</v>
      </c>
      <c r="I73" s="8"/>
      <c r="J73" s="8"/>
    </row>
    <row r="74" spans="1:10" ht="15" x14ac:dyDescent="0.25">
      <c r="A74" s="20"/>
      <c r="B74" s="27" t="s">
        <v>268</v>
      </c>
      <c r="C74" s="3">
        <v>91202168</v>
      </c>
      <c r="D74" s="28" t="s">
        <v>45</v>
      </c>
      <c r="E74" s="3" t="s">
        <v>3</v>
      </c>
      <c r="F74" s="1">
        <v>5</v>
      </c>
      <c r="G74" s="29">
        <v>0</v>
      </c>
      <c r="H74" s="30">
        <f>Tabela1[[#This Row],[Količina]]*Tabela1[[#This Row],[Cena na enoto v EUR brez DDV ]]</f>
        <v>0</v>
      </c>
      <c r="I74" s="8"/>
      <c r="J74" s="8"/>
    </row>
    <row r="75" spans="1:10" ht="15" x14ac:dyDescent="0.25">
      <c r="A75" s="20"/>
      <c r="B75" s="27" t="s">
        <v>269</v>
      </c>
      <c r="C75" s="3">
        <v>91200694</v>
      </c>
      <c r="D75" s="28" t="s">
        <v>46</v>
      </c>
      <c r="E75" s="3" t="s">
        <v>3</v>
      </c>
      <c r="F75" s="1">
        <v>8</v>
      </c>
      <c r="G75" s="29">
        <v>0</v>
      </c>
      <c r="H75" s="30">
        <f>Tabela1[[#This Row],[Količina]]*Tabela1[[#This Row],[Cena na enoto v EUR brez DDV ]]</f>
        <v>0</v>
      </c>
      <c r="I75" s="8"/>
      <c r="J75" s="8"/>
    </row>
    <row r="76" spans="1:10" ht="15" x14ac:dyDescent="0.25">
      <c r="A76" s="20"/>
      <c r="B76" s="27" t="s">
        <v>202</v>
      </c>
      <c r="C76" s="3">
        <v>91207311</v>
      </c>
      <c r="D76" s="28" t="s">
        <v>47</v>
      </c>
      <c r="E76" s="3" t="s">
        <v>3</v>
      </c>
      <c r="F76" s="1">
        <v>12</v>
      </c>
      <c r="G76" s="29">
        <v>0</v>
      </c>
      <c r="H76" s="30">
        <f>Tabela1[[#This Row],[Količina]]*Tabela1[[#This Row],[Cena na enoto v EUR brez DDV ]]</f>
        <v>0</v>
      </c>
      <c r="I76" s="8"/>
      <c r="J76" s="8"/>
    </row>
    <row r="77" spans="1:10" ht="15" x14ac:dyDescent="0.25">
      <c r="A77" s="20"/>
      <c r="B77" s="27" t="s">
        <v>203</v>
      </c>
      <c r="C77" s="3">
        <v>91207312</v>
      </c>
      <c r="D77" s="28" t="s">
        <v>48</v>
      </c>
      <c r="E77" s="3" t="s">
        <v>3</v>
      </c>
      <c r="F77" s="1">
        <v>1</v>
      </c>
      <c r="G77" s="29">
        <v>0</v>
      </c>
      <c r="H77" s="30">
        <f>Tabela1[[#This Row],[Količina]]*Tabela1[[#This Row],[Cena na enoto v EUR brez DDV ]]</f>
        <v>0</v>
      </c>
      <c r="I77" s="8"/>
      <c r="J77" s="8"/>
    </row>
    <row r="78" spans="1:10" ht="15" x14ac:dyDescent="0.25">
      <c r="A78" s="20"/>
      <c r="B78" s="27" t="s">
        <v>204</v>
      </c>
      <c r="C78" s="3">
        <v>91200695</v>
      </c>
      <c r="D78" s="28" t="s">
        <v>49</v>
      </c>
      <c r="E78" s="3" t="s">
        <v>3</v>
      </c>
      <c r="F78" s="1">
        <v>2</v>
      </c>
      <c r="G78" s="29">
        <v>0</v>
      </c>
      <c r="H78" s="30">
        <f>Tabela1[[#This Row],[Količina]]*Tabela1[[#This Row],[Cena na enoto v EUR brez DDV ]]</f>
        <v>0</v>
      </c>
      <c r="I78" s="8"/>
      <c r="J78" s="8"/>
    </row>
    <row r="79" spans="1:10" ht="15" x14ac:dyDescent="0.25">
      <c r="A79" s="20"/>
      <c r="B79" s="27" t="s">
        <v>205</v>
      </c>
      <c r="C79" s="3">
        <v>91200696</v>
      </c>
      <c r="D79" s="28" t="s">
        <v>50</v>
      </c>
      <c r="E79" s="3" t="s">
        <v>3</v>
      </c>
      <c r="F79" s="1">
        <v>1</v>
      </c>
      <c r="G79" s="29">
        <v>0</v>
      </c>
      <c r="H79" s="30">
        <f>Tabela1[[#This Row],[Količina]]*Tabela1[[#This Row],[Cena na enoto v EUR brez DDV ]]</f>
        <v>0</v>
      </c>
      <c r="I79" s="8"/>
      <c r="J79" s="8"/>
    </row>
    <row r="80" spans="1:10" ht="15" x14ac:dyDescent="0.25">
      <c r="A80" s="20"/>
      <c r="B80" s="27" t="s">
        <v>206</v>
      </c>
      <c r="C80" s="3">
        <v>91207313</v>
      </c>
      <c r="D80" s="28" t="s">
        <v>51</v>
      </c>
      <c r="E80" s="3" t="s">
        <v>3</v>
      </c>
      <c r="F80" s="1">
        <v>1</v>
      </c>
      <c r="G80" s="29">
        <v>0</v>
      </c>
      <c r="H80" s="30">
        <f>Tabela1[[#This Row],[Količina]]*Tabela1[[#This Row],[Cena na enoto v EUR brez DDV ]]</f>
        <v>0</v>
      </c>
      <c r="I80" s="8"/>
      <c r="J80" s="8"/>
    </row>
    <row r="81" spans="1:12" ht="15" x14ac:dyDescent="0.25">
      <c r="A81" s="20"/>
      <c r="B81" s="27" t="s">
        <v>207</v>
      </c>
      <c r="C81" s="3">
        <v>91204623</v>
      </c>
      <c r="D81" s="28" t="s">
        <v>52</v>
      </c>
      <c r="E81" s="3" t="s">
        <v>3</v>
      </c>
      <c r="F81" s="1">
        <v>2</v>
      </c>
      <c r="G81" s="29">
        <v>0</v>
      </c>
      <c r="H81" s="30">
        <f>Tabela1[[#This Row],[Količina]]*Tabela1[[#This Row],[Cena na enoto v EUR brez DDV ]]</f>
        <v>0</v>
      </c>
      <c r="I81" s="8"/>
      <c r="J81" s="8"/>
    </row>
    <row r="82" spans="1:12" ht="15" x14ac:dyDescent="0.25">
      <c r="A82" s="20"/>
      <c r="B82" s="27" t="s">
        <v>208</v>
      </c>
      <c r="C82" s="3">
        <v>91200689</v>
      </c>
      <c r="D82" s="28" t="s">
        <v>53</v>
      </c>
      <c r="E82" s="3" t="s">
        <v>3</v>
      </c>
      <c r="F82" s="1">
        <v>15</v>
      </c>
      <c r="G82" s="29">
        <v>0</v>
      </c>
      <c r="H82" s="30">
        <f>Tabela1[[#This Row],[Količina]]*Tabela1[[#This Row],[Cena na enoto v EUR brez DDV ]]</f>
        <v>0</v>
      </c>
      <c r="I82" s="8"/>
      <c r="J82" s="8"/>
    </row>
    <row r="83" spans="1:12" ht="15" x14ac:dyDescent="0.25">
      <c r="A83" s="20"/>
      <c r="B83" s="27" t="s">
        <v>209</v>
      </c>
      <c r="C83" s="3">
        <v>91207316</v>
      </c>
      <c r="D83" s="28" t="s">
        <v>54</v>
      </c>
      <c r="E83" s="3" t="s">
        <v>3</v>
      </c>
      <c r="F83" s="1">
        <v>10</v>
      </c>
      <c r="G83" s="29">
        <v>0</v>
      </c>
      <c r="H83" s="30">
        <f>Tabela1[[#This Row],[Količina]]*Tabela1[[#This Row],[Cena na enoto v EUR brez DDV ]]</f>
        <v>0</v>
      </c>
      <c r="I83" s="8"/>
      <c r="J83" s="8"/>
    </row>
    <row r="84" spans="1:12" ht="15" x14ac:dyDescent="0.25">
      <c r="A84" s="20"/>
      <c r="B84" s="27" t="s">
        <v>210</v>
      </c>
      <c r="C84" s="3">
        <v>91202635</v>
      </c>
      <c r="D84" s="28" t="s">
        <v>55</v>
      </c>
      <c r="E84" s="3" t="s">
        <v>3</v>
      </c>
      <c r="F84" s="1">
        <v>10</v>
      </c>
      <c r="G84" s="29">
        <v>0</v>
      </c>
      <c r="H84" s="30">
        <f>Tabela1[[#This Row],[Količina]]*Tabela1[[#This Row],[Cena na enoto v EUR brez DDV ]]</f>
        <v>0</v>
      </c>
      <c r="I84" s="8"/>
      <c r="J84" s="8"/>
    </row>
    <row r="85" spans="1:12" ht="15" x14ac:dyDescent="0.25">
      <c r="A85" s="20"/>
      <c r="B85" s="27" t="s">
        <v>211</v>
      </c>
      <c r="C85" s="3">
        <v>91200680</v>
      </c>
      <c r="D85" s="28" t="s">
        <v>56</v>
      </c>
      <c r="E85" s="3" t="s">
        <v>3</v>
      </c>
      <c r="F85" s="1">
        <v>5</v>
      </c>
      <c r="G85" s="29">
        <v>0</v>
      </c>
      <c r="H85" s="30">
        <f>Tabela1[[#This Row],[Količina]]*Tabela1[[#This Row],[Cena na enoto v EUR brez DDV ]]</f>
        <v>0</v>
      </c>
      <c r="I85" s="8"/>
      <c r="J85" s="8"/>
    </row>
    <row r="86" spans="1:12" ht="15" x14ac:dyDescent="0.25">
      <c r="A86" s="20"/>
      <c r="B86" s="27" t="s">
        <v>212</v>
      </c>
      <c r="C86" s="3">
        <v>91204070</v>
      </c>
      <c r="D86" s="28" t="s">
        <v>57</v>
      </c>
      <c r="E86" s="3" t="s">
        <v>3</v>
      </c>
      <c r="F86" s="1">
        <v>12</v>
      </c>
      <c r="G86" s="29">
        <v>0</v>
      </c>
      <c r="H86" s="30">
        <f>Tabela1[[#This Row],[Količina]]*Tabela1[[#This Row],[Cena na enoto v EUR brez DDV ]]</f>
        <v>0</v>
      </c>
      <c r="I86" s="8"/>
      <c r="J86" s="8"/>
    </row>
    <row r="87" spans="1:12" ht="15" x14ac:dyDescent="0.25">
      <c r="A87" s="20"/>
      <c r="B87" s="27" t="s">
        <v>213</v>
      </c>
      <c r="C87" s="3">
        <v>91206698</v>
      </c>
      <c r="D87" s="28" t="s">
        <v>58</v>
      </c>
      <c r="E87" s="3" t="s">
        <v>3</v>
      </c>
      <c r="F87" s="1">
        <v>4</v>
      </c>
      <c r="G87" s="29">
        <v>0</v>
      </c>
      <c r="H87" s="30">
        <f>Tabela1[[#This Row],[Količina]]*Tabela1[[#This Row],[Cena na enoto v EUR brez DDV ]]</f>
        <v>0</v>
      </c>
      <c r="I87" s="8"/>
      <c r="J87" s="8"/>
    </row>
    <row r="88" spans="1:12" ht="15" x14ac:dyDescent="0.25">
      <c r="A88" s="20"/>
      <c r="B88" s="27" t="s">
        <v>214</v>
      </c>
      <c r="C88" s="3">
        <v>91202630</v>
      </c>
      <c r="D88" s="28" t="s">
        <v>59</v>
      </c>
      <c r="E88" s="3" t="s">
        <v>3</v>
      </c>
      <c r="F88" s="1">
        <v>200</v>
      </c>
      <c r="G88" s="29">
        <v>0</v>
      </c>
      <c r="H88" s="30">
        <f>Tabela1[[#This Row],[Količina]]*Tabela1[[#This Row],[Cena na enoto v EUR brez DDV ]]</f>
        <v>0</v>
      </c>
      <c r="I88" s="8"/>
      <c r="J88" s="8"/>
    </row>
    <row r="89" spans="1:12" ht="15" x14ac:dyDescent="0.25">
      <c r="A89" s="20"/>
      <c r="B89" s="27" t="s">
        <v>215</v>
      </c>
      <c r="C89" s="3">
        <v>91202631</v>
      </c>
      <c r="D89" s="28" t="s">
        <v>60</v>
      </c>
      <c r="E89" s="3" t="s">
        <v>3</v>
      </c>
      <c r="F89" s="1">
        <v>10</v>
      </c>
      <c r="G89" s="29">
        <v>0</v>
      </c>
      <c r="H89" s="30">
        <f>Tabela1[[#This Row],[Količina]]*Tabela1[[#This Row],[Cena na enoto v EUR brez DDV ]]</f>
        <v>0</v>
      </c>
      <c r="I89" s="8"/>
      <c r="J89" s="8"/>
    </row>
    <row r="90" spans="1:12" ht="15" x14ac:dyDescent="0.25">
      <c r="A90" s="20"/>
      <c r="B90" s="27" t="s">
        <v>270</v>
      </c>
      <c r="C90" s="3">
        <v>91202632</v>
      </c>
      <c r="D90" s="28" t="s">
        <v>61</v>
      </c>
      <c r="E90" s="3" t="s">
        <v>3</v>
      </c>
      <c r="F90" s="1">
        <v>10</v>
      </c>
      <c r="G90" s="29">
        <v>0</v>
      </c>
      <c r="H90" s="30">
        <f>Tabela1[[#This Row],[Količina]]*Tabela1[[#This Row],[Cena na enoto v EUR brez DDV ]]</f>
        <v>0</v>
      </c>
      <c r="I90" s="8"/>
      <c r="J90" s="8"/>
    </row>
    <row r="91" spans="1:12" ht="15" x14ac:dyDescent="0.25">
      <c r="A91" s="20"/>
      <c r="B91" s="27" t="s">
        <v>216</v>
      </c>
      <c r="C91" s="3">
        <v>91200665</v>
      </c>
      <c r="D91" s="28" t="s">
        <v>62</v>
      </c>
      <c r="E91" s="3" t="s">
        <v>3</v>
      </c>
      <c r="F91" s="1">
        <v>10</v>
      </c>
      <c r="G91" s="29">
        <v>0</v>
      </c>
      <c r="H91" s="30">
        <f>Tabela1[[#This Row],[Količina]]*Tabela1[[#This Row],[Cena na enoto v EUR brez DDV ]]</f>
        <v>0</v>
      </c>
      <c r="I91" s="8"/>
      <c r="J91" s="8"/>
    </row>
    <row r="92" spans="1:12" ht="15" x14ac:dyDescent="0.25">
      <c r="A92" s="20"/>
      <c r="B92" s="27" t="s">
        <v>217</v>
      </c>
      <c r="C92" s="3">
        <v>91202793</v>
      </c>
      <c r="D92" s="28" t="s">
        <v>63</v>
      </c>
      <c r="E92" s="3" t="s">
        <v>3</v>
      </c>
      <c r="F92" s="1">
        <v>600</v>
      </c>
      <c r="G92" s="29">
        <v>0</v>
      </c>
      <c r="H92" s="30">
        <f>Tabela1[[#This Row],[Količina]]*Tabela1[[#This Row],[Cena na enoto v EUR brez DDV ]]</f>
        <v>0</v>
      </c>
      <c r="I92" s="8"/>
      <c r="J92" s="8"/>
    </row>
    <row r="93" spans="1:12" ht="15" x14ac:dyDescent="0.25">
      <c r="A93" s="20"/>
      <c r="B93" s="27" t="s">
        <v>218</v>
      </c>
      <c r="C93" s="3">
        <v>91200700</v>
      </c>
      <c r="D93" s="28" t="s">
        <v>108</v>
      </c>
      <c r="E93" s="3" t="s">
        <v>3</v>
      </c>
      <c r="F93" s="1">
        <v>2</v>
      </c>
      <c r="G93" s="29">
        <v>0</v>
      </c>
      <c r="H93" s="30">
        <f>Tabela1[[#This Row],[Količina]]*Tabela1[[#This Row],[Cena na enoto v EUR brez DDV ]]</f>
        <v>0</v>
      </c>
      <c r="I93" s="8"/>
      <c r="J93" s="8"/>
    </row>
    <row r="94" spans="1:12" ht="15" x14ac:dyDescent="0.25">
      <c r="A94" s="20"/>
      <c r="B94" s="27" t="s">
        <v>219</v>
      </c>
      <c r="C94" s="39">
        <v>91207341</v>
      </c>
      <c r="D94" s="40" t="s">
        <v>64</v>
      </c>
      <c r="E94" s="41" t="s">
        <v>3</v>
      </c>
      <c r="F94" s="1">
        <v>3</v>
      </c>
      <c r="G94" s="29">
        <v>0</v>
      </c>
      <c r="H94" s="42">
        <f>Tabela1[[#This Row],[Količina]]*Tabela1[[#This Row],[Cena na enoto v EUR brez DDV ]]</f>
        <v>0</v>
      </c>
      <c r="I94" s="43"/>
      <c r="J94" s="44"/>
      <c r="K94" s="31"/>
      <c r="L94" s="31"/>
    </row>
    <row r="95" spans="1:12" ht="15" x14ac:dyDescent="0.25">
      <c r="A95" s="20"/>
      <c r="B95" s="27" t="s">
        <v>220</v>
      </c>
      <c r="C95" s="39">
        <v>91207385</v>
      </c>
      <c r="D95" s="40" t="s">
        <v>18</v>
      </c>
      <c r="E95" s="41" t="s">
        <v>3</v>
      </c>
      <c r="F95" s="1">
        <v>3</v>
      </c>
      <c r="G95" s="29">
        <v>0</v>
      </c>
      <c r="H95" s="42">
        <f>Tabela1[[#This Row],[Količina]]*Tabela1[[#This Row],[Cena na enoto v EUR brez DDV ]]</f>
        <v>0</v>
      </c>
      <c r="I95" s="43"/>
      <c r="J95" s="44"/>
      <c r="K95" s="31"/>
      <c r="L95" s="31"/>
    </row>
    <row r="96" spans="1:12" ht="15" x14ac:dyDescent="0.25">
      <c r="A96" s="20"/>
      <c r="B96" s="27" t="s">
        <v>271</v>
      </c>
      <c r="C96" s="39">
        <v>91207453</v>
      </c>
      <c r="D96" s="40" t="s">
        <v>19</v>
      </c>
      <c r="E96" s="41" t="s">
        <v>3</v>
      </c>
      <c r="F96" s="1">
        <v>3</v>
      </c>
      <c r="G96" s="29">
        <v>0</v>
      </c>
      <c r="H96" s="42">
        <f>Tabela1[[#This Row],[Količina]]*Tabela1[[#This Row],[Cena na enoto v EUR brez DDV ]]</f>
        <v>0</v>
      </c>
      <c r="I96" s="43"/>
      <c r="J96" s="44"/>
      <c r="K96" s="31"/>
      <c r="L96" s="31"/>
    </row>
    <row r="97" spans="1:12" ht="15" x14ac:dyDescent="0.25">
      <c r="A97" s="20"/>
      <c r="B97" s="27" t="s">
        <v>221</v>
      </c>
      <c r="C97" s="39">
        <v>91207452</v>
      </c>
      <c r="D97" s="40" t="s">
        <v>134</v>
      </c>
      <c r="E97" s="41" t="s">
        <v>3</v>
      </c>
      <c r="F97" s="1">
        <v>3</v>
      </c>
      <c r="G97" s="29">
        <v>0</v>
      </c>
      <c r="H97" s="42">
        <f>Tabela1[[#This Row],[Količina]]*Tabela1[[#This Row],[Cena na enoto v EUR brez DDV ]]</f>
        <v>0</v>
      </c>
      <c r="I97" s="43"/>
      <c r="J97" s="44"/>
      <c r="K97" s="31"/>
      <c r="L97" s="31"/>
    </row>
    <row r="98" spans="1:12" ht="15" x14ac:dyDescent="0.25">
      <c r="A98" s="20"/>
      <c r="B98" s="27" t="s">
        <v>222</v>
      </c>
      <c r="C98" s="39">
        <v>91207750</v>
      </c>
      <c r="D98" s="40" t="s">
        <v>130</v>
      </c>
      <c r="E98" s="41" t="s">
        <v>3</v>
      </c>
      <c r="F98" s="1">
        <v>10</v>
      </c>
      <c r="G98" s="29">
        <v>0</v>
      </c>
      <c r="H98" s="42">
        <f>Tabela1[[#This Row],[Količina]]*Tabela1[[#This Row],[Cena na enoto v EUR brez DDV ]]</f>
        <v>0</v>
      </c>
      <c r="I98" s="43"/>
      <c r="J98" s="44"/>
      <c r="K98" s="31"/>
      <c r="L98" s="31"/>
    </row>
    <row r="99" spans="1:12" ht="15" x14ac:dyDescent="0.25">
      <c r="A99" s="20"/>
      <c r="B99" s="27" t="s">
        <v>223</v>
      </c>
      <c r="C99" s="39">
        <v>91207964</v>
      </c>
      <c r="D99" s="40" t="s">
        <v>131</v>
      </c>
      <c r="E99" s="41" t="s">
        <v>3</v>
      </c>
      <c r="F99" s="1">
        <v>10</v>
      </c>
      <c r="G99" s="29">
        <v>0</v>
      </c>
      <c r="H99" s="42">
        <f>Tabela1[[#This Row],[Količina]]*Tabela1[[#This Row],[Cena na enoto v EUR brez DDV ]]</f>
        <v>0</v>
      </c>
      <c r="I99" s="43"/>
      <c r="J99" s="44"/>
      <c r="K99" s="31"/>
      <c r="L99" s="31"/>
    </row>
    <row r="100" spans="1:12" ht="15" x14ac:dyDescent="0.25">
      <c r="A100" s="20"/>
      <c r="B100" s="27" t="s">
        <v>224</v>
      </c>
      <c r="C100" s="47" t="s">
        <v>258</v>
      </c>
      <c r="D100" s="48" t="s">
        <v>259</v>
      </c>
      <c r="E100" s="41" t="s">
        <v>3</v>
      </c>
      <c r="F100" s="1">
        <v>6</v>
      </c>
      <c r="G100" s="46">
        <v>0</v>
      </c>
      <c r="H100" s="42">
        <f>Tabela1[[#This Row],[Količina]]*Tabela1[[#This Row],[Cena na enoto v EUR brez DDV ]]</f>
        <v>0</v>
      </c>
      <c r="I100" s="43"/>
      <c r="J100" s="44"/>
      <c r="K100" s="31"/>
      <c r="L100" s="31"/>
    </row>
    <row r="101" spans="1:12" ht="15" x14ac:dyDescent="0.25">
      <c r="A101" s="20"/>
      <c r="B101" s="27" t="s">
        <v>225</v>
      </c>
      <c r="C101" s="47" t="s">
        <v>258</v>
      </c>
      <c r="D101" s="48" t="s">
        <v>260</v>
      </c>
      <c r="E101" s="41" t="s">
        <v>3</v>
      </c>
      <c r="F101" s="1">
        <v>6</v>
      </c>
      <c r="G101" s="46">
        <v>0</v>
      </c>
      <c r="H101" s="42">
        <f>Tabela1[[#This Row],[Količina]]*Tabela1[[#This Row],[Cena na enoto v EUR brez DDV ]]</f>
        <v>0</v>
      </c>
      <c r="I101" s="43"/>
      <c r="J101" s="44"/>
      <c r="K101" s="31"/>
      <c r="L101" s="31"/>
    </row>
    <row r="102" spans="1:12" ht="15" x14ac:dyDescent="0.25">
      <c r="A102" s="20"/>
      <c r="B102" s="27" t="s">
        <v>226</v>
      </c>
      <c r="C102" s="47" t="s">
        <v>258</v>
      </c>
      <c r="D102" s="48" t="s">
        <v>261</v>
      </c>
      <c r="E102" s="41" t="s">
        <v>3</v>
      </c>
      <c r="F102" s="1">
        <v>6</v>
      </c>
      <c r="G102" s="46">
        <v>0</v>
      </c>
      <c r="H102" s="42">
        <f>Tabela1[[#This Row],[Količina]]*Tabela1[[#This Row],[Cena na enoto v EUR brez DDV ]]</f>
        <v>0</v>
      </c>
      <c r="I102" s="43"/>
      <c r="J102" s="44"/>
      <c r="K102" s="31"/>
      <c r="L102" s="31"/>
    </row>
    <row r="103" spans="1:12" ht="15" x14ac:dyDescent="0.25">
      <c r="A103" s="20"/>
      <c r="B103" s="27" t="s">
        <v>272</v>
      </c>
      <c r="C103" s="47" t="s">
        <v>258</v>
      </c>
      <c r="D103" s="48" t="s">
        <v>262</v>
      </c>
      <c r="E103" s="41" t="s">
        <v>3</v>
      </c>
      <c r="F103" s="1">
        <v>12</v>
      </c>
      <c r="G103" s="46">
        <v>0</v>
      </c>
      <c r="H103" s="42">
        <f>Tabela1[[#This Row],[Količina]]*Tabela1[[#This Row],[Cena na enoto v EUR brez DDV ]]</f>
        <v>0</v>
      </c>
      <c r="I103" s="43"/>
      <c r="J103" s="44"/>
      <c r="K103" s="31"/>
      <c r="L103" s="31"/>
    </row>
    <row r="104" spans="1:12" ht="15" x14ac:dyDescent="0.25">
      <c r="A104" s="20"/>
      <c r="B104" s="27" t="s">
        <v>273</v>
      </c>
      <c r="C104" s="3"/>
      <c r="D104" s="28" t="s">
        <v>9</v>
      </c>
      <c r="E104" s="3" t="s">
        <v>95</v>
      </c>
      <c r="F104" s="1">
        <v>100</v>
      </c>
      <c r="G104" s="29">
        <v>0</v>
      </c>
      <c r="H104" s="30">
        <f>Tabela1[[#This Row],[Količina]]*Tabela1[[#This Row],[Cena na enoto v EUR brez DDV ]]</f>
        <v>0</v>
      </c>
      <c r="I104" s="8" t="s">
        <v>133</v>
      </c>
      <c r="J104" s="8" t="s">
        <v>133</v>
      </c>
    </row>
    <row r="105" spans="1:12" ht="15" x14ac:dyDescent="0.25">
      <c r="A105" s="20"/>
      <c r="B105" s="27" t="s">
        <v>227</v>
      </c>
      <c r="C105" s="3"/>
      <c r="D105" s="28" t="s">
        <v>10</v>
      </c>
      <c r="E105" s="3" t="s">
        <v>95</v>
      </c>
      <c r="F105" s="1">
        <v>30</v>
      </c>
      <c r="G105" s="29">
        <v>0</v>
      </c>
      <c r="H105" s="30">
        <f>Tabela1[[#This Row],[Količina]]*Tabela1[[#This Row],[Cena na enoto v EUR brez DDV ]]</f>
        <v>0</v>
      </c>
      <c r="I105" s="8" t="s">
        <v>133</v>
      </c>
      <c r="J105" s="8" t="s">
        <v>133</v>
      </c>
    </row>
    <row r="106" spans="1:12" ht="15" x14ac:dyDescent="0.25">
      <c r="A106" s="20"/>
      <c r="B106" s="27" t="s">
        <v>228</v>
      </c>
      <c r="C106" s="3"/>
      <c r="D106" s="28" t="s">
        <v>11</v>
      </c>
      <c r="E106" s="3" t="s">
        <v>3</v>
      </c>
      <c r="F106" s="1">
        <v>20</v>
      </c>
      <c r="G106" s="29">
        <v>0</v>
      </c>
      <c r="H106" s="30">
        <f>Tabela1[[#This Row],[Količina]]*Tabela1[[#This Row],[Cena na enoto v EUR brez DDV ]]</f>
        <v>0</v>
      </c>
      <c r="I106" s="8" t="s">
        <v>133</v>
      </c>
      <c r="J106" s="8" t="s">
        <v>133</v>
      </c>
    </row>
    <row r="107" spans="1:12" ht="15" x14ac:dyDescent="0.25">
      <c r="A107" s="20"/>
      <c r="B107" s="27" t="s">
        <v>229</v>
      </c>
      <c r="C107" s="3"/>
      <c r="D107" s="28" t="s">
        <v>109</v>
      </c>
      <c r="E107" s="3" t="s">
        <v>3</v>
      </c>
      <c r="F107" s="1">
        <v>40</v>
      </c>
      <c r="G107" s="29">
        <v>0</v>
      </c>
      <c r="H107" s="30">
        <f>Tabela1[[#This Row],[Količina]]*Tabela1[[#This Row],[Cena na enoto v EUR brez DDV ]]</f>
        <v>0</v>
      </c>
      <c r="I107" s="8" t="s">
        <v>133</v>
      </c>
      <c r="J107" s="8" t="s">
        <v>133</v>
      </c>
    </row>
    <row r="108" spans="1:12" ht="15" x14ac:dyDescent="0.25">
      <c r="A108" s="20"/>
      <c r="B108" s="27" t="s">
        <v>230</v>
      </c>
      <c r="C108" s="3"/>
      <c r="D108" s="28" t="s">
        <v>110</v>
      </c>
      <c r="E108" s="3" t="s">
        <v>3</v>
      </c>
      <c r="F108" s="1">
        <v>35</v>
      </c>
      <c r="G108" s="29">
        <v>0</v>
      </c>
      <c r="H108" s="30">
        <f>Tabela1[[#This Row],[Količina]]*Tabela1[[#This Row],[Cena na enoto v EUR brez DDV ]]</f>
        <v>0</v>
      </c>
      <c r="I108" s="8" t="s">
        <v>133</v>
      </c>
      <c r="J108" s="8" t="s">
        <v>133</v>
      </c>
    </row>
    <row r="109" spans="1:12" ht="15" x14ac:dyDescent="0.25">
      <c r="A109" s="20"/>
      <c r="B109" s="27" t="s">
        <v>231</v>
      </c>
      <c r="C109" s="3"/>
      <c r="D109" s="28" t="s">
        <v>111</v>
      </c>
      <c r="E109" s="3" t="s">
        <v>3</v>
      </c>
      <c r="F109" s="1">
        <v>40</v>
      </c>
      <c r="G109" s="29">
        <v>0</v>
      </c>
      <c r="H109" s="30">
        <f>Tabela1[[#This Row],[Količina]]*Tabela1[[#This Row],[Cena na enoto v EUR brez DDV ]]</f>
        <v>0</v>
      </c>
      <c r="I109" s="8" t="s">
        <v>133</v>
      </c>
      <c r="J109" s="8" t="s">
        <v>133</v>
      </c>
    </row>
    <row r="110" spans="1:12" ht="15" x14ac:dyDescent="0.25">
      <c r="A110" s="20"/>
      <c r="B110" s="27" t="s">
        <v>232</v>
      </c>
      <c r="C110" s="3"/>
      <c r="D110" s="28" t="s">
        <v>12</v>
      </c>
      <c r="E110" s="3" t="s">
        <v>3</v>
      </c>
      <c r="F110" s="1">
        <v>20</v>
      </c>
      <c r="G110" s="29">
        <v>0</v>
      </c>
      <c r="H110" s="30">
        <f>Tabela1[[#This Row],[Količina]]*Tabela1[[#This Row],[Cena na enoto v EUR brez DDV ]]</f>
        <v>0</v>
      </c>
      <c r="I110" s="8" t="s">
        <v>133</v>
      </c>
      <c r="J110" s="8" t="s">
        <v>133</v>
      </c>
    </row>
    <row r="111" spans="1:12" ht="15" x14ac:dyDescent="0.25">
      <c r="A111" s="20"/>
      <c r="B111" s="27" t="s">
        <v>233</v>
      </c>
      <c r="C111" s="3"/>
      <c r="D111" s="28" t="s">
        <v>13</v>
      </c>
      <c r="E111" s="3" t="s">
        <v>3</v>
      </c>
      <c r="F111" s="1">
        <v>20</v>
      </c>
      <c r="G111" s="29">
        <v>0</v>
      </c>
      <c r="H111" s="30">
        <f>Tabela1[[#This Row],[Količina]]*Tabela1[[#This Row],[Cena na enoto v EUR brez DDV ]]</f>
        <v>0</v>
      </c>
      <c r="I111" s="8" t="s">
        <v>133</v>
      </c>
      <c r="J111" s="8" t="s">
        <v>133</v>
      </c>
    </row>
    <row r="112" spans="1:12" ht="15" x14ac:dyDescent="0.25">
      <c r="A112" s="20"/>
      <c r="B112" s="27" t="s">
        <v>234</v>
      </c>
      <c r="C112" s="3"/>
      <c r="D112" s="28" t="s">
        <v>112</v>
      </c>
      <c r="E112" s="3" t="s">
        <v>3</v>
      </c>
      <c r="F112" s="1">
        <v>20</v>
      </c>
      <c r="G112" s="29">
        <v>0</v>
      </c>
      <c r="H112" s="30">
        <f>Tabela1[[#This Row],[Količina]]*Tabela1[[#This Row],[Cena na enoto v EUR brez DDV ]]</f>
        <v>0</v>
      </c>
      <c r="I112" s="8" t="s">
        <v>133</v>
      </c>
      <c r="J112" s="8" t="s">
        <v>133</v>
      </c>
    </row>
    <row r="113" spans="1:10" ht="15" x14ac:dyDescent="0.25">
      <c r="A113" s="20"/>
      <c r="B113" s="27" t="s">
        <v>235</v>
      </c>
      <c r="C113" s="3"/>
      <c r="D113" s="28" t="s">
        <v>113</v>
      </c>
      <c r="E113" s="3" t="s">
        <v>3</v>
      </c>
      <c r="F113" s="1">
        <v>3</v>
      </c>
      <c r="G113" s="29">
        <v>0</v>
      </c>
      <c r="H113" s="30">
        <f>Tabela1[[#This Row],[Količina]]*Tabela1[[#This Row],[Cena na enoto v EUR brez DDV ]]</f>
        <v>0</v>
      </c>
      <c r="I113" s="8" t="s">
        <v>133</v>
      </c>
      <c r="J113" s="8" t="s">
        <v>133</v>
      </c>
    </row>
    <row r="114" spans="1:10" ht="15" x14ac:dyDescent="0.25">
      <c r="A114" s="20"/>
      <c r="B114" s="27" t="s">
        <v>236</v>
      </c>
      <c r="C114" s="3"/>
      <c r="D114" s="28" t="s">
        <v>114</v>
      </c>
      <c r="E114" s="3" t="s">
        <v>95</v>
      </c>
      <c r="F114" s="1">
        <v>30</v>
      </c>
      <c r="G114" s="29">
        <v>0</v>
      </c>
      <c r="H114" s="30">
        <f>Tabela1[[#This Row],[Količina]]*Tabela1[[#This Row],[Cena na enoto v EUR brez DDV ]]</f>
        <v>0</v>
      </c>
      <c r="I114" s="8" t="s">
        <v>133</v>
      </c>
      <c r="J114" s="8" t="s">
        <v>133</v>
      </c>
    </row>
    <row r="115" spans="1:10" ht="15" x14ac:dyDescent="0.25">
      <c r="A115" s="20"/>
      <c r="B115" s="27" t="s">
        <v>237</v>
      </c>
      <c r="C115" s="3"/>
      <c r="D115" s="28" t="s">
        <v>115</v>
      </c>
      <c r="E115" s="3" t="s">
        <v>3</v>
      </c>
      <c r="F115" s="1">
        <v>5</v>
      </c>
      <c r="G115" s="29">
        <v>0</v>
      </c>
      <c r="H115" s="30">
        <f>Tabela1[[#This Row],[Količina]]*Tabela1[[#This Row],[Cena na enoto v EUR brez DDV ]]</f>
        <v>0</v>
      </c>
      <c r="I115" s="8" t="s">
        <v>133</v>
      </c>
      <c r="J115" s="8" t="s">
        <v>133</v>
      </c>
    </row>
    <row r="116" spans="1:10" ht="15" x14ac:dyDescent="0.25">
      <c r="A116" s="20"/>
      <c r="B116" s="27" t="s">
        <v>238</v>
      </c>
      <c r="C116" s="3"/>
      <c r="D116" s="28" t="s">
        <v>116</v>
      </c>
      <c r="E116" s="3" t="s">
        <v>95</v>
      </c>
      <c r="F116" s="1">
        <v>50</v>
      </c>
      <c r="G116" s="29">
        <v>0</v>
      </c>
      <c r="H116" s="30">
        <f>Tabela1[[#This Row],[Količina]]*Tabela1[[#This Row],[Cena na enoto v EUR brez DDV ]]</f>
        <v>0</v>
      </c>
      <c r="I116" s="8" t="s">
        <v>133</v>
      </c>
      <c r="J116" s="8" t="s">
        <v>133</v>
      </c>
    </row>
    <row r="117" spans="1:10" ht="15" x14ac:dyDescent="0.25">
      <c r="A117" s="20"/>
      <c r="B117" s="27" t="s">
        <v>239</v>
      </c>
      <c r="C117" s="3"/>
      <c r="D117" s="28" t="s">
        <v>117</v>
      </c>
      <c r="E117" s="3" t="s">
        <v>3</v>
      </c>
      <c r="F117" s="1">
        <v>60</v>
      </c>
      <c r="G117" s="29">
        <v>0</v>
      </c>
      <c r="H117" s="30">
        <f>Tabela1[[#This Row],[Količina]]*Tabela1[[#This Row],[Cena na enoto v EUR brez DDV ]]</f>
        <v>0</v>
      </c>
      <c r="I117" s="8" t="s">
        <v>133</v>
      </c>
      <c r="J117" s="8" t="s">
        <v>133</v>
      </c>
    </row>
    <row r="118" spans="1:10" ht="15" x14ac:dyDescent="0.25">
      <c r="A118" s="20"/>
      <c r="B118" s="27" t="s">
        <v>240</v>
      </c>
      <c r="C118" s="3"/>
      <c r="D118" s="28" t="s">
        <v>14</v>
      </c>
      <c r="E118" s="3" t="s">
        <v>3</v>
      </c>
      <c r="F118" s="1">
        <v>60</v>
      </c>
      <c r="G118" s="29">
        <v>0</v>
      </c>
      <c r="H118" s="30">
        <f>Tabela1[[#This Row],[Količina]]*Tabela1[[#This Row],[Cena na enoto v EUR brez DDV ]]</f>
        <v>0</v>
      </c>
      <c r="I118" s="8" t="s">
        <v>133</v>
      </c>
      <c r="J118" s="8" t="s">
        <v>133</v>
      </c>
    </row>
    <row r="119" spans="1:10" ht="15" x14ac:dyDescent="0.25">
      <c r="A119" s="20"/>
      <c r="B119" s="27" t="s">
        <v>241</v>
      </c>
      <c r="C119" s="3"/>
      <c r="D119" s="28" t="s">
        <v>15</v>
      </c>
      <c r="E119" s="3" t="s">
        <v>95</v>
      </c>
      <c r="F119" s="1">
        <v>20</v>
      </c>
      <c r="G119" s="29">
        <v>0</v>
      </c>
      <c r="H119" s="30">
        <f>Tabela1[[#This Row],[Količina]]*Tabela1[[#This Row],[Cena na enoto v EUR brez DDV ]]</f>
        <v>0</v>
      </c>
      <c r="I119" s="8" t="s">
        <v>133</v>
      </c>
      <c r="J119" s="8" t="s">
        <v>133</v>
      </c>
    </row>
    <row r="120" spans="1:10" ht="15" x14ac:dyDescent="0.25">
      <c r="A120" s="20"/>
      <c r="B120" s="27" t="s">
        <v>242</v>
      </c>
      <c r="C120" s="3"/>
      <c r="D120" s="28" t="s">
        <v>118</v>
      </c>
      <c r="E120" s="3" t="s">
        <v>95</v>
      </c>
      <c r="F120" s="1">
        <v>25</v>
      </c>
      <c r="G120" s="29">
        <v>0</v>
      </c>
      <c r="H120" s="30">
        <f>Tabela1[[#This Row],[Količina]]*Tabela1[[#This Row],[Cena na enoto v EUR brez DDV ]]</f>
        <v>0</v>
      </c>
      <c r="I120" s="8" t="s">
        <v>133</v>
      </c>
      <c r="J120" s="8" t="s">
        <v>133</v>
      </c>
    </row>
    <row r="121" spans="1:10" ht="15" x14ac:dyDescent="0.25">
      <c r="A121" s="20"/>
      <c r="B121" s="27" t="s">
        <v>243</v>
      </c>
      <c r="C121" s="3"/>
      <c r="D121" s="28" t="s">
        <v>119</v>
      </c>
      <c r="E121" s="3" t="s">
        <v>3</v>
      </c>
      <c r="F121" s="1">
        <v>800</v>
      </c>
      <c r="G121" s="29">
        <v>0</v>
      </c>
      <c r="H121" s="30">
        <f>Tabela1[[#This Row],[Količina]]*Tabela1[[#This Row],[Cena na enoto v EUR brez DDV ]]</f>
        <v>0</v>
      </c>
      <c r="I121" s="8" t="s">
        <v>133</v>
      </c>
      <c r="J121" s="8" t="s">
        <v>133</v>
      </c>
    </row>
    <row r="122" spans="1:10" ht="15" x14ac:dyDescent="0.25">
      <c r="A122" s="20"/>
      <c r="B122" s="27" t="s">
        <v>244</v>
      </c>
      <c r="C122" s="3"/>
      <c r="D122" s="28" t="s">
        <v>16</v>
      </c>
      <c r="E122" s="3" t="s">
        <v>3</v>
      </c>
      <c r="F122" s="1">
        <v>10</v>
      </c>
      <c r="G122" s="29">
        <v>0</v>
      </c>
      <c r="H122" s="30">
        <f>Tabela1[[#This Row],[Količina]]*Tabela1[[#This Row],[Cena na enoto v EUR brez DDV ]]</f>
        <v>0</v>
      </c>
      <c r="I122" s="8" t="s">
        <v>133</v>
      </c>
      <c r="J122" s="8" t="s">
        <v>133</v>
      </c>
    </row>
    <row r="123" spans="1:10" ht="15" x14ac:dyDescent="0.25">
      <c r="A123" s="20"/>
      <c r="B123" s="27" t="s">
        <v>245</v>
      </c>
      <c r="C123" s="3"/>
      <c r="D123" s="28" t="s">
        <v>120</v>
      </c>
      <c r="E123" s="3" t="s">
        <v>3</v>
      </c>
      <c r="F123" s="1">
        <v>10</v>
      </c>
      <c r="G123" s="29">
        <v>0</v>
      </c>
      <c r="H123" s="30">
        <f>Tabela1[[#This Row],[Količina]]*Tabela1[[#This Row],[Cena na enoto v EUR brez DDV ]]</f>
        <v>0</v>
      </c>
      <c r="I123" s="8" t="s">
        <v>133</v>
      </c>
      <c r="J123" s="8" t="s">
        <v>133</v>
      </c>
    </row>
    <row r="124" spans="1:10" ht="15" x14ac:dyDescent="0.25">
      <c r="A124" s="20"/>
      <c r="B124" s="27" t="s">
        <v>246</v>
      </c>
      <c r="C124" s="3"/>
      <c r="D124" s="28" t="s">
        <v>17</v>
      </c>
      <c r="E124" s="3" t="s">
        <v>3</v>
      </c>
      <c r="F124" s="1">
        <v>10</v>
      </c>
      <c r="G124" s="29">
        <v>0</v>
      </c>
      <c r="H124" s="30">
        <f>Tabela1[[#This Row],[Količina]]*Tabela1[[#This Row],[Cena na enoto v EUR brez DDV ]]</f>
        <v>0</v>
      </c>
      <c r="I124" s="8" t="s">
        <v>133</v>
      </c>
      <c r="J124" s="8" t="s">
        <v>133</v>
      </c>
    </row>
    <row r="125" spans="1:10" ht="15" x14ac:dyDescent="0.25">
      <c r="A125" s="20"/>
      <c r="B125" s="27" t="s">
        <v>247</v>
      </c>
      <c r="C125" s="3"/>
      <c r="D125" s="28" t="s">
        <v>121</v>
      </c>
      <c r="E125" s="3" t="s">
        <v>3</v>
      </c>
      <c r="F125" s="1">
        <v>10</v>
      </c>
      <c r="G125" s="29">
        <v>0</v>
      </c>
      <c r="H125" s="30">
        <f>Tabela1[[#This Row],[Količina]]*Tabela1[[#This Row],[Cena na enoto v EUR brez DDV ]]</f>
        <v>0</v>
      </c>
      <c r="I125" s="8" t="s">
        <v>133</v>
      </c>
      <c r="J125" s="8" t="s">
        <v>133</v>
      </c>
    </row>
    <row r="126" spans="1:10" ht="15" x14ac:dyDescent="0.25">
      <c r="A126" s="20"/>
      <c r="B126" s="27" t="s">
        <v>248</v>
      </c>
      <c r="C126" s="3"/>
      <c r="D126" s="28" t="s">
        <v>122</v>
      </c>
      <c r="E126" s="3" t="s">
        <v>3</v>
      </c>
      <c r="F126" s="1">
        <v>5</v>
      </c>
      <c r="G126" s="29">
        <v>0</v>
      </c>
      <c r="H126" s="30">
        <f>Tabela1[[#This Row],[Količina]]*Tabela1[[#This Row],[Cena na enoto v EUR brez DDV ]]</f>
        <v>0</v>
      </c>
      <c r="I126" s="8" t="s">
        <v>133</v>
      </c>
      <c r="J126" s="8" t="s">
        <v>133</v>
      </c>
    </row>
    <row r="127" spans="1:10" ht="15" x14ac:dyDescent="0.25">
      <c r="A127" s="20"/>
      <c r="B127" s="27" t="s">
        <v>249</v>
      </c>
      <c r="C127" s="3"/>
      <c r="D127" s="28" t="s">
        <v>123</v>
      </c>
      <c r="E127" s="3" t="s">
        <v>3</v>
      </c>
      <c r="F127" s="1">
        <v>10</v>
      </c>
      <c r="G127" s="29">
        <v>0</v>
      </c>
      <c r="H127" s="30">
        <f>Tabela1[[#This Row],[Količina]]*Tabela1[[#This Row],[Cena na enoto v EUR brez DDV ]]</f>
        <v>0</v>
      </c>
      <c r="I127" s="8" t="s">
        <v>133</v>
      </c>
      <c r="J127" s="8" t="s">
        <v>133</v>
      </c>
    </row>
    <row r="128" spans="1:10" ht="15" x14ac:dyDescent="0.25">
      <c r="A128" s="20"/>
      <c r="B128" s="27" t="s">
        <v>250</v>
      </c>
      <c r="C128" s="3"/>
      <c r="D128" s="28" t="s">
        <v>124</v>
      </c>
      <c r="E128" s="3" t="s">
        <v>3</v>
      </c>
      <c r="F128" s="1">
        <v>10</v>
      </c>
      <c r="G128" s="29">
        <v>0</v>
      </c>
      <c r="H128" s="30">
        <f>Tabela1[[#This Row],[Količina]]*Tabela1[[#This Row],[Cena na enoto v EUR brez DDV ]]</f>
        <v>0</v>
      </c>
      <c r="I128" s="8" t="s">
        <v>133</v>
      </c>
      <c r="J128" s="8" t="s">
        <v>133</v>
      </c>
    </row>
    <row r="129" spans="1:15" ht="15" x14ac:dyDescent="0.25">
      <c r="A129" s="20"/>
      <c r="B129" s="27" t="s">
        <v>251</v>
      </c>
      <c r="C129" s="3"/>
      <c r="D129" s="28" t="s">
        <v>125</v>
      </c>
      <c r="E129" s="3" t="s">
        <v>3</v>
      </c>
      <c r="F129" s="1">
        <v>10</v>
      </c>
      <c r="G129" s="29">
        <v>0</v>
      </c>
      <c r="H129" s="30">
        <f>Tabela1[[#This Row],[Količina]]*Tabela1[[#This Row],[Cena na enoto v EUR brez DDV ]]</f>
        <v>0</v>
      </c>
      <c r="I129" s="8" t="s">
        <v>133</v>
      </c>
      <c r="J129" s="8" t="s">
        <v>133</v>
      </c>
    </row>
    <row r="130" spans="1:15" ht="15" x14ac:dyDescent="0.25">
      <c r="A130" s="20"/>
      <c r="B130" s="27" t="s">
        <v>252</v>
      </c>
      <c r="C130" s="3"/>
      <c r="D130" s="28" t="s">
        <v>126</v>
      </c>
      <c r="E130" s="3" t="s">
        <v>3</v>
      </c>
      <c r="F130" s="1">
        <v>10</v>
      </c>
      <c r="G130" s="29">
        <v>0</v>
      </c>
      <c r="H130" s="30">
        <f>Tabela1[[#This Row],[Količina]]*Tabela1[[#This Row],[Cena na enoto v EUR brez DDV ]]</f>
        <v>0</v>
      </c>
      <c r="I130" s="8" t="s">
        <v>133</v>
      </c>
      <c r="J130" s="8" t="s">
        <v>133</v>
      </c>
    </row>
    <row r="131" spans="1:15" ht="15" x14ac:dyDescent="0.25">
      <c r="A131" s="20"/>
      <c r="B131" s="27" t="s">
        <v>253</v>
      </c>
      <c r="C131" s="3"/>
      <c r="D131" s="28" t="s">
        <v>127</v>
      </c>
      <c r="E131" s="3" t="s">
        <v>3</v>
      </c>
      <c r="F131" s="1">
        <v>20</v>
      </c>
      <c r="G131" s="29">
        <v>0</v>
      </c>
      <c r="H131" s="30">
        <f>Tabela1[[#This Row],[Količina]]*Tabela1[[#This Row],[Cena na enoto v EUR brez DDV ]]</f>
        <v>0</v>
      </c>
      <c r="I131" s="8" t="s">
        <v>133</v>
      </c>
      <c r="J131" s="8" t="s">
        <v>133</v>
      </c>
    </row>
    <row r="132" spans="1:15" ht="15" x14ac:dyDescent="0.25">
      <c r="A132" s="20"/>
      <c r="B132" s="27" t="s">
        <v>254</v>
      </c>
      <c r="C132" s="3"/>
      <c r="D132" s="28" t="s">
        <v>128</v>
      </c>
      <c r="E132" s="3" t="s">
        <v>3</v>
      </c>
      <c r="F132" s="1">
        <v>3</v>
      </c>
      <c r="G132" s="29">
        <v>0</v>
      </c>
      <c r="H132" s="30">
        <f>Tabela1[[#This Row],[Količina]]*Tabela1[[#This Row],[Cena na enoto v EUR brez DDV ]]</f>
        <v>0</v>
      </c>
      <c r="I132" s="8" t="s">
        <v>133</v>
      </c>
      <c r="J132" s="8" t="s">
        <v>133</v>
      </c>
    </row>
    <row r="133" spans="1:15" ht="15" x14ac:dyDescent="0.25">
      <c r="A133" s="20"/>
      <c r="B133" s="27" t="s">
        <v>255</v>
      </c>
      <c r="C133" s="3"/>
      <c r="D133" s="28" t="s">
        <v>129</v>
      </c>
      <c r="E133" s="3" t="s">
        <v>95</v>
      </c>
      <c r="F133" s="1">
        <v>30</v>
      </c>
      <c r="G133" s="29">
        <v>0</v>
      </c>
      <c r="H133" s="30">
        <f>Tabela1[[#This Row],[Količina]]*Tabela1[[#This Row],[Cena na enoto v EUR brez DDV ]]</f>
        <v>0</v>
      </c>
      <c r="I133" s="8" t="s">
        <v>133</v>
      </c>
      <c r="J133" s="8" t="s">
        <v>133</v>
      </c>
    </row>
    <row r="134" spans="1:15" ht="15" x14ac:dyDescent="0.25">
      <c r="A134" s="20"/>
      <c r="B134" s="27" t="s">
        <v>256</v>
      </c>
      <c r="C134" s="3"/>
      <c r="D134" s="28" t="s">
        <v>8</v>
      </c>
      <c r="E134" s="3" t="s">
        <v>3</v>
      </c>
      <c r="F134" s="1">
        <v>30</v>
      </c>
      <c r="G134" s="29">
        <v>0</v>
      </c>
      <c r="H134" s="30">
        <f>Tabela1[[#This Row],[Količina]]*Tabela1[[#This Row],[Cena na enoto v EUR brez DDV ]]</f>
        <v>0</v>
      </c>
      <c r="I134" s="8" t="s">
        <v>133</v>
      </c>
      <c r="J134" s="8" t="s">
        <v>133</v>
      </c>
    </row>
    <row r="135" spans="1:15" ht="15" x14ac:dyDescent="0.25">
      <c r="A135" s="20"/>
      <c r="B135" s="27" t="s">
        <v>257</v>
      </c>
      <c r="C135" s="3"/>
      <c r="D135" s="28" t="s">
        <v>138</v>
      </c>
      <c r="E135" s="3" t="s">
        <v>3</v>
      </c>
      <c r="F135" s="1">
        <v>10</v>
      </c>
      <c r="G135" s="29">
        <v>0</v>
      </c>
      <c r="H135" s="30">
        <f>Tabela1[[#This Row],[Količina]]*Tabela1[[#This Row],[Cena na enoto v EUR brez DDV ]]</f>
        <v>0</v>
      </c>
      <c r="I135" s="8" t="s">
        <v>133</v>
      </c>
      <c r="J135" s="8" t="s">
        <v>133</v>
      </c>
      <c r="M135" s="49"/>
      <c r="N135" s="49"/>
      <c r="O135" s="49"/>
    </row>
    <row r="136" spans="1:15" ht="18" customHeight="1" x14ac:dyDescent="0.25">
      <c r="A136" s="20"/>
      <c r="B136" s="12"/>
      <c r="C136" s="12"/>
      <c r="D136" s="62" t="s">
        <v>274</v>
      </c>
      <c r="E136" s="62"/>
      <c r="F136" s="62"/>
      <c r="G136" s="62"/>
      <c r="H136" s="38">
        <f>SUBTOTAL(109,Tabela1[Skupaj v EUR brez DDV])</f>
        <v>0</v>
      </c>
      <c r="I136" s="2"/>
      <c r="J136" s="2"/>
    </row>
    <row r="137" spans="1:15" ht="15.75" customHeight="1" x14ac:dyDescent="0.25">
      <c r="A137" s="20"/>
      <c r="B137" s="12"/>
      <c r="C137" s="12"/>
      <c r="D137" s="53" t="s">
        <v>5</v>
      </c>
      <c r="E137" s="53"/>
      <c r="F137" s="53"/>
      <c r="G137" s="53"/>
      <c r="H137" s="18">
        <v>0.22</v>
      </c>
      <c r="I137" s="2"/>
      <c r="J137" s="2"/>
    </row>
    <row r="138" spans="1:15" ht="15.75" customHeight="1" x14ac:dyDescent="0.25">
      <c r="A138" s="20"/>
      <c r="B138" s="12"/>
      <c r="C138" s="12"/>
      <c r="D138" s="54" t="s">
        <v>275</v>
      </c>
      <c r="E138" s="54"/>
      <c r="F138" s="54"/>
      <c r="G138" s="54"/>
      <c r="H138" s="19">
        <f>H136*1.22</f>
        <v>0</v>
      </c>
      <c r="I138" s="2"/>
      <c r="J138" s="2"/>
    </row>
    <row r="139" spans="1:15" ht="16.5" customHeight="1" x14ac:dyDescent="0.25">
      <c r="A139" s="20"/>
      <c r="B139" s="12"/>
      <c r="C139" s="12"/>
      <c r="D139" s="32"/>
      <c r="E139" s="4"/>
      <c r="F139" s="4"/>
      <c r="G139" s="32"/>
      <c r="H139" s="33"/>
      <c r="I139" s="2"/>
      <c r="J139" s="2"/>
    </row>
    <row r="140" spans="1:15" ht="51.75" customHeight="1" x14ac:dyDescent="0.25">
      <c r="A140" s="20"/>
      <c r="B140" s="55" t="s">
        <v>142</v>
      </c>
      <c r="C140" s="55"/>
      <c r="D140" s="55"/>
      <c r="E140" s="55"/>
      <c r="F140" s="55"/>
      <c r="G140" s="55"/>
      <c r="H140" s="55"/>
      <c r="I140" s="55"/>
      <c r="J140" s="55"/>
    </row>
    <row r="141" spans="1:15" ht="15" x14ac:dyDescent="0.25">
      <c r="A141" s="20"/>
      <c r="B141" s="50"/>
      <c r="C141" s="50"/>
      <c r="D141" s="50"/>
      <c r="E141" s="50"/>
      <c r="F141" s="50"/>
      <c r="G141" s="50"/>
      <c r="H141" s="50"/>
      <c r="I141" s="50"/>
      <c r="J141" s="50"/>
    </row>
    <row r="142" spans="1:15" ht="15.75" customHeight="1" x14ac:dyDescent="0.25">
      <c r="A142" s="20"/>
      <c r="B142" s="2"/>
      <c r="C142" s="2"/>
      <c r="D142" s="20"/>
      <c r="E142" s="2"/>
      <c r="F142" s="2"/>
      <c r="G142" s="20"/>
      <c r="H142" s="20"/>
      <c r="I142" s="2"/>
      <c r="J142" s="2"/>
    </row>
    <row r="143" spans="1:15" ht="15.75" customHeight="1" x14ac:dyDescent="0.25">
      <c r="A143" s="20"/>
      <c r="B143" s="2"/>
      <c r="C143" s="2"/>
      <c r="D143" s="35"/>
      <c r="E143" s="5"/>
      <c r="F143" s="5"/>
      <c r="G143" s="34"/>
      <c r="H143" s="35"/>
      <c r="I143" s="35"/>
      <c r="J143" s="2"/>
    </row>
    <row r="144" spans="1:15" ht="15.75" customHeight="1" x14ac:dyDescent="0.25">
      <c r="A144" s="20"/>
      <c r="B144" s="13"/>
      <c r="C144" s="13"/>
      <c r="D144" s="36" t="s">
        <v>6</v>
      </c>
      <c r="E144" s="6"/>
      <c r="F144" s="5" t="s">
        <v>7</v>
      </c>
      <c r="H144" s="52" t="s">
        <v>140</v>
      </c>
      <c r="I144" s="52"/>
      <c r="J144" s="2"/>
    </row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203" spans="10:11" x14ac:dyDescent="0.25">
      <c r="J203" s="9"/>
    </row>
    <row r="208" spans="10:11" x14ac:dyDescent="0.25">
      <c r="K208" s="37"/>
    </row>
    <row r="213" spans="10:10" x14ac:dyDescent="0.25">
      <c r="J213" s="9"/>
    </row>
    <row r="215" spans="10:10" x14ac:dyDescent="0.25">
      <c r="J215" s="9"/>
    </row>
    <row r="219" spans="10:10" x14ac:dyDescent="0.25">
      <c r="J219" s="9"/>
    </row>
    <row r="220" spans="10:10" x14ac:dyDescent="0.25">
      <c r="J220" s="9"/>
    </row>
    <row r="223" spans="10:10" x14ac:dyDescent="0.25">
      <c r="J223" s="9"/>
    </row>
    <row r="230" spans="10:10" x14ac:dyDescent="0.25">
      <c r="J230" s="9"/>
    </row>
    <row r="234" spans="10:10" x14ac:dyDescent="0.25">
      <c r="J234" s="9"/>
    </row>
    <row r="236" spans="10:10" x14ac:dyDescent="0.25">
      <c r="J236" s="9"/>
    </row>
    <row r="239" spans="10:10" x14ac:dyDescent="0.25">
      <c r="J239" s="9"/>
    </row>
    <row r="244" spans="10:10" x14ac:dyDescent="0.25">
      <c r="J244" s="9"/>
    </row>
    <row r="245" spans="10:10" x14ac:dyDescent="0.25">
      <c r="J245" s="9"/>
    </row>
    <row r="246" spans="10:10" x14ac:dyDescent="0.25">
      <c r="J246" s="9"/>
    </row>
    <row r="270" ht="20.25" customHeight="1" x14ac:dyDescent="0.25"/>
    <row r="271" ht="20.25" customHeight="1" x14ac:dyDescent="0.25"/>
    <row r="272" ht="20.25" customHeight="1" x14ac:dyDescent="0.25"/>
    <row r="273" ht="15" customHeight="1" x14ac:dyDescent="0.25"/>
    <row r="274" ht="15" customHeight="1" x14ac:dyDescent="0.25"/>
    <row r="275" ht="57.75" customHeight="1" x14ac:dyDescent="0.25"/>
    <row r="280" ht="14.25" customHeight="1" x14ac:dyDescent="0.25"/>
    <row r="281" ht="14.25" customHeight="1" x14ac:dyDescent="0.25"/>
  </sheetData>
  <mergeCells count="10">
    <mergeCell ref="E1:F1"/>
    <mergeCell ref="B4:G4"/>
    <mergeCell ref="B5:H5"/>
    <mergeCell ref="B7:D7"/>
    <mergeCell ref="D136:G136"/>
    <mergeCell ref="B3:F3"/>
    <mergeCell ref="H144:I144"/>
    <mergeCell ref="D137:G137"/>
    <mergeCell ref="D138:G138"/>
    <mergeCell ref="B140:J140"/>
  </mergeCells>
  <phoneticPr fontId="19" type="noConversion"/>
  <pageMargins left="0.70866141732283472" right="0.56999999999999995" top="0.55000000000000004" bottom="0.54" header="0.31496062992125984" footer="0.31496062992125984"/>
  <pageSetup paperSize="9" scale="8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List1</vt:lpstr>
      <vt:lpstr>List1!Tiskanje_naslovov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LPT</dc:creator>
  <cp:lastModifiedBy>Jaka </cp:lastModifiedBy>
  <cp:lastPrinted>2025-03-19T13:17:33Z</cp:lastPrinted>
  <dcterms:created xsi:type="dcterms:W3CDTF">2023-03-27T04:11:49Z</dcterms:created>
  <dcterms:modified xsi:type="dcterms:W3CDTF">2025-04-07T07:25:54Z</dcterms:modified>
</cp:coreProperties>
</file>